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9690" windowHeight="6540" tabRatio="471" activeTab="0"/>
  </bookViews>
  <sheets>
    <sheet name="Summary" sheetId="1" r:id="rId1"/>
    <sheet name="Analysis" sheetId="2" state="hidden" r:id="rId2"/>
    <sheet name="USDA DATA" sheetId="3" state="hidden" r:id="rId3"/>
  </sheets>
  <definedNames>
    <definedName name="_xlnm.Print_Titles" localSheetId="1">'Analysis'!$1:$6</definedName>
    <definedName name="Z_552BCB21_0DD8_11D7_8AA8_00D0592B5948_.wvu.Cols" localSheetId="0" hidden="1">'Summary'!$F:$F</definedName>
    <definedName name="Z_552BCB21_0DD8_11D7_8AA8_00D0592B5948_.wvu.PrintArea" localSheetId="0" hidden="1">'Summary'!$A$3:$H$66</definedName>
    <definedName name="Z_552BCB21_0DD8_11D7_8AA8_00D0592B5948_.wvu.PrintTitles" localSheetId="1" hidden="1">'Analysis'!$1:$6</definedName>
  </definedNames>
  <calcPr fullCalcOnLoad="1"/>
</workbook>
</file>

<file path=xl/comments1.xml><?xml version="1.0" encoding="utf-8"?>
<comments xmlns="http://schemas.openxmlformats.org/spreadsheetml/2006/main">
  <authors>
    <author>rwancow</author>
    <author>MSDE</author>
  </authors>
  <commentList>
    <comment ref="G57" authorId="0">
      <text>
        <r>
          <rPr>
            <b/>
            <sz val="8"/>
            <rFont val="Tahoma"/>
            <family val="0"/>
          </rPr>
          <t>rwancow:</t>
        </r>
        <r>
          <rPr>
            <sz val="8"/>
            <rFont val="Tahoma"/>
            <family val="0"/>
          </rPr>
          <t xml:space="preserve">
includes Edison Schools LEA 31</t>
        </r>
      </text>
    </comment>
    <comment ref="G51" authorId="1">
      <text>
        <r>
          <rPr>
            <b/>
            <sz val="8"/>
            <rFont val="Tahoma"/>
            <family val="0"/>
          </rPr>
          <t>RFW: site 0305 added to totals. Site is approved for commodities only. 62 Free, 34 Reduced &amp; 371 Enrollment.</t>
        </r>
      </text>
    </comment>
  </commentList>
</comments>
</file>

<file path=xl/sharedStrings.xml><?xml version="1.0" encoding="utf-8"?>
<sst xmlns="http://schemas.openxmlformats.org/spreadsheetml/2006/main" count="182" uniqueCount="79">
  <si>
    <t>01</t>
  </si>
  <si>
    <t>23</t>
  </si>
  <si>
    <t>Totals</t>
  </si>
  <si>
    <t>22</t>
  </si>
  <si>
    <t>21</t>
  </si>
  <si>
    <t>Prince George's</t>
  </si>
  <si>
    <t>Queen Anne's</t>
  </si>
  <si>
    <t>St. Mary's</t>
  </si>
  <si>
    <t>Caroline</t>
  </si>
  <si>
    <t>20</t>
  </si>
  <si>
    <t>19</t>
  </si>
  <si>
    <t>18</t>
  </si>
  <si>
    <t>17</t>
  </si>
  <si>
    <t>16</t>
  </si>
  <si>
    <t>15</t>
  </si>
  <si>
    <t>14</t>
  </si>
  <si>
    <t>13</t>
  </si>
  <si>
    <t>VARIANCE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</si>
  <si>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</si>
  <si>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</si>
  <si>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</si>
  <si>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</si>
  <si>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</si>
  <si>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</si>
  <si>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</si>
  <si>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</si>
  <si>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</si>
  <si>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Baltimore County</t>
  </si>
  <si>
    <t>03</t>
  </si>
  <si>
    <t>Maryland State Department of Education</t>
  </si>
  <si>
    <t>Baltimore City</t>
  </si>
  <si>
    <t>30</t>
  </si>
  <si>
    <t>Allegany</t>
  </si>
  <si>
    <t>Anne Arundel</t>
  </si>
  <si>
    <t>Calvert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</si>
  <si>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</si>
  <si>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</si>
  <si>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</si>
  <si>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</si>
  <si>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</si>
  <si>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</si>
  <si>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</si>
  <si>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</si>
  <si>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</si>
  <si>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</si>
  <si>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Somerset</t>
  </si>
  <si>
    <t>Talbot</t>
  </si>
  <si>
    <t>Washington</t>
  </si>
  <si>
    <t>Wicomico</t>
  </si>
  <si>
    <t>Worcester</t>
  </si>
  <si>
    <t>LEAs</t>
  </si>
  <si>
    <t>FREE</t>
  </si>
  <si>
    <t>REDUCED</t>
  </si>
  <si>
    <t>PAID</t>
  </si>
  <si>
    <t>ENROLLMENT</t>
  </si>
  <si>
    <t>ENROLLMENT**</t>
  </si>
  <si>
    <t>TOTAL</t>
  </si>
  <si>
    <t>Local Education Agencies</t>
  </si>
  <si>
    <t xml:space="preserve">Official Number of Students Approved for </t>
  </si>
  <si>
    <t>F &amp; R as % of</t>
  </si>
  <si>
    <t>02</t>
  </si>
  <si>
    <t>%</t>
  </si>
  <si>
    <t>FY 02</t>
  </si>
  <si>
    <t>% of</t>
  </si>
  <si>
    <t xml:space="preserve">Official Enrollment of Students in LEA's </t>
  </si>
  <si>
    <t>F &amp; R</t>
  </si>
  <si>
    <t>School Year 2002-2003</t>
  </si>
  <si>
    <t>FY 03</t>
  </si>
  <si>
    <t>For the Period Ending 9/30/02</t>
  </si>
  <si>
    <t>REDUCED-</t>
  </si>
  <si>
    <t>PRICE</t>
  </si>
  <si>
    <t>Total Breakfast</t>
  </si>
  <si>
    <t>SN Breakfast</t>
  </si>
  <si>
    <t>Enrollment</t>
  </si>
  <si>
    <t>School Year 2004-2005</t>
  </si>
  <si>
    <t>FY 04</t>
  </si>
  <si>
    <t>** Enrollment in sites approved for the National School Lunch Program.</t>
  </si>
  <si>
    <t>Free and Reduced-Price Meals and Percent of Enrollment by LEA as of October 31, 2004</t>
  </si>
  <si>
    <t>Rev. 2/15/06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</si>
</sst>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/yyyy"/>
    <numFmt numFmtId="167" formatCode="[$-409]dddd\,\ mmmm\ dd\,\ yyyy"/>
    <numFmt numFmtId="168" formatCode="m/d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1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1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3" xfId="0" applyNumberFormat="1" applyFont="1" applyBorder="1" applyAlignment="1">
      <alignment horizontal="center"/>
    </xf>
    <xf numFmtId="41" fontId="0" fillId="0" borderId="0" xfId="0" applyNumberFormat="1" applyBorder="1" applyAlignment="1">
      <alignment/>
    </xf>
    <xf numFmtId="41" fontId="1" fillId="0" borderId="3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M7" sqref="M7"/>
    </sheetView>
  </sheetViews>
  <sheetFormatPr defaultColWidth="9.140625" defaultRowHeight="12.75"/>
  <cols>
    <col min="1" max="1" width="3.7109375" style="22" customWidth="1"/>
    <col min="2" max="2" width="25.7109375" style="13" customWidth="1"/>
    <col min="3" max="8" width="14.7109375" style="12" customWidth="1"/>
    <col min="9" max="9" width="14.7109375" style="12" hidden="1" customWidth="1"/>
    <col min="10" max="10" width="15.8515625" style="36" hidden="1" customWidth="1"/>
    <col min="11" max="11" width="13.8515625" style="36" hidden="1" customWidth="1"/>
    <col min="12" max="16384" width="9.140625" style="13" customWidth="1"/>
  </cols>
  <sheetData>
    <row r="1" spans="1:8" ht="12.75">
      <c r="A1" s="39" t="s">
        <v>29</v>
      </c>
      <c r="B1" s="39"/>
      <c r="C1" s="39"/>
      <c r="D1" s="39"/>
      <c r="E1" s="39"/>
      <c r="F1" s="39"/>
      <c r="G1" s="39"/>
      <c r="H1" s="39"/>
    </row>
    <row r="2" spans="1:9" ht="12.75">
      <c r="A2" s="40" t="s">
        <v>57</v>
      </c>
      <c r="B2" s="40"/>
      <c r="C2" s="40"/>
      <c r="D2" s="40"/>
      <c r="E2" s="40"/>
      <c r="F2" s="40"/>
      <c r="G2" s="40"/>
      <c r="H2" s="40"/>
      <c r="I2" s="2"/>
    </row>
    <row r="3" spans="1:9" ht="12.75">
      <c r="A3" s="40" t="s">
        <v>74</v>
      </c>
      <c r="B3" s="40"/>
      <c r="C3" s="40"/>
      <c r="D3" s="40"/>
      <c r="E3" s="40"/>
      <c r="F3" s="40"/>
      <c r="G3" s="40"/>
      <c r="H3" s="40"/>
      <c r="I3" s="2"/>
    </row>
    <row r="4" spans="1:9" ht="12.75">
      <c r="A4" s="40" t="s">
        <v>58</v>
      </c>
      <c r="B4" s="40"/>
      <c r="C4" s="40"/>
      <c r="D4" s="40"/>
      <c r="E4" s="40"/>
      <c r="F4" s="40"/>
      <c r="G4" s="40"/>
      <c r="H4" s="40"/>
      <c r="I4" s="2"/>
    </row>
    <row r="5" spans="1:9" ht="12.75">
      <c r="A5" s="40" t="s">
        <v>77</v>
      </c>
      <c r="B5" s="40"/>
      <c r="C5" s="40"/>
      <c r="D5" s="40"/>
      <c r="E5" s="40"/>
      <c r="F5" s="40"/>
      <c r="G5" s="40"/>
      <c r="H5" s="40"/>
      <c r="I5" s="2"/>
    </row>
    <row r="6" spans="1:9" ht="12.75">
      <c r="A6" s="41"/>
      <c r="B6" s="41"/>
      <c r="C6" s="41"/>
      <c r="D6" s="41"/>
      <c r="E6" s="41"/>
      <c r="F6" s="41"/>
      <c r="G6" s="41"/>
      <c r="H6" s="41"/>
      <c r="I6" s="33"/>
    </row>
    <row r="7" spans="1:11" ht="13.5" thickBot="1">
      <c r="A7" s="17"/>
      <c r="B7" s="14"/>
      <c r="C7" s="16"/>
      <c r="D7" s="16"/>
      <c r="E7" s="16"/>
      <c r="F7" s="16"/>
      <c r="G7" s="16"/>
      <c r="H7" s="15"/>
      <c r="I7" s="15"/>
      <c r="J7" s="37"/>
      <c r="K7" s="37"/>
    </row>
    <row r="8" spans="1:11" ht="13.5" thickTop="1">
      <c r="A8" s="19"/>
      <c r="B8" s="20"/>
      <c r="C8" s="21"/>
      <c r="D8" s="9" t="s">
        <v>69</v>
      </c>
      <c r="E8" s="21"/>
      <c r="F8" s="21"/>
      <c r="G8" s="21"/>
      <c r="H8" s="7" t="s">
        <v>59</v>
      </c>
      <c r="I8" s="2"/>
      <c r="J8" s="10" t="s">
        <v>71</v>
      </c>
      <c r="K8" s="10" t="s">
        <v>72</v>
      </c>
    </row>
    <row r="9" spans="1:11" ht="13.5" thickBot="1">
      <c r="A9" s="6"/>
      <c r="B9" s="8" t="s">
        <v>50</v>
      </c>
      <c r="C9" s="4" t="s">
        <v>51</v>
      </c>
      <c r="D9" s="4" t="s">
        <v>70</v>
      </c>
      <c r="E9" s="4" t="s">
        <v>56</v>
      </c>
      <c r="F9" s="4" t="s">
        <v>53</v>
      </c>
      <c r="G9" s="3" t="s">
        <v>55</v>
      </c>
      <c r="H9" s="3" t="s">
        <v>54</v>
      </c>
      <c r="I9" s="2"/>
      <c r="J9" s="38" t="s">
        <v>73</v>
      </c>
      <c r="K9" s="38" t="s">
        <v>73</v>
      </c>
    </row>
    <row r="10" spans="1:9" ht="13.5" thickTop="1">
      <c r="A10" s="17"/>
      <c r="B10" s="14"/>
      <c r="C10" s="16"/>
      <c r="D10" s="16"/>
      <c r="E10" s="16"/>
      <c r="F10" s="16"/>
      <c r="G10" s="16"/>
      <c r="H10" s="15"/>
      <c r="I10" s="15"/>
    </row>
    <row r="11" spans="1:11" ht="12.75">
      <c r="A11" s="17" t="s">
        <v>0</v>
      </c>
      <c r="B11" s="14" t="s">
        <v>32</v>
      </c>
      <c r="C11" s="16">
        <v>3615</v>
      </c>
      <c r="D11" s="16">
        <v>1235</v>
      </c>
      <c r="E11" s="16">
        <f>C11+D11</f>
        <v>4850</v>
      </c>
      <c r="F11" s="16">
        <f>G11-E11</f>
        <v>4991</v>
      </c>
      <c r="G11" s="16">
        <v>9841</v>
      </c>
      <c r="H11" s="18">
        <f>E11/G11</f>
        <v>0.49283609389289706</v>
      </c>
      <c r="I11" s="18"/>
      <c r="J11" s="36">
        <v>9841</v>
      </c>
      <c r="K11" s="36">
        <v>8466</v>
      </c>
    </row>
    <row r="12" spans="1:9" ht="12.75">
      <c r="A12" s="17"/>
      <c r="B12" s="14"/>
      <c r="C12" s="16"/>
      <c r="D12" s="16"/>
      <c r="E12" s="16"/>
      <c r="F12" s="16"/>
      <c r="G12" s="16"/>
      <c r="H12" s="18"/>
      <c r="I12" s="18"/>
    </row>
    <row r="13" spans="1:11" ht="12.75">
      <c r="A13" s="17" t="s">
        <v>60</v>
      </c>
      <c r="B13" s="14" t="s">
        <v>33</v>
      </c>
      <c r="C13" s="16">
        <v>10035</v>
      </c>
      <c r="D13" s="16">
        <v>3443</v>
      </c>
      <c r="E13" s="16">
        <f aca="true" t="shared" si="0" ref="E13:E55">C13+D13</f>
        <v>13478</v>
      </c>
      <c r="F13" s="16">
        <f>G13-E13</f>
        <v>60345</v>
      </c>
      <c r="G13" s="16">
        <v>73823</v>
      </c>
      <c r="H13" s="18">
        <f>E13/G13</f>
        <v>0.1825718272083226</v>
      </c>
      <c r="I13" s="18"/>
      <c r="J13" s="36">
        <v>73823</v>
      </c>
      <c r="K13" s="36">
        <v>11534</v>
      </c>
    </row>
    <row r="14" spans="1:9" ht="12.75">
      <c r="A14" s="17"/>
      <c r="B14" s="14"/>
      <c r="C14" s="16"/>
      <c r="D14" s="16"/>
      <c r="E14" s="16"/>
      <c r="F14" s="16"/>
      <c r="G14" s="16"/>
      <c r="H14" s="18"/>
      <c r="I14" s="18"/>
    </row>
    <row r="15" spans="1:11" ht="12.75">
      <c r="A15" s="17" t="s">
        <v>28</v>
      </c>
      <c r="B15" s="14" t="s">
        <v>27</v>
      </c>
      <c r="C15" s="16">
        <v>24526</v>
      </c>
      <c r="D15" s="16">
        <v>8599</v>
      </c>
      <c r="E15" s="16">
        <f t="shared" si="0"/>
        <v>33125</v>
      </c>
      <c r="F15" s="16">
        <f>G15-E15</f>
        <v>74444</v>
      </c>
      <c r="G15" s="16">
        <v>107569</v>
      </c>
      <c r="H15" s="18">
        <f>E15/G15</f>
        <v>0.3079418791659307</v>
      </c>
      <c r="I15" s="18"/>
      <c r="J15" s="36">
        <v>100010</v>
      </c>
      <c r="K15" s="36">
        <v>51495</v>
      </c>
    </row>
    <row r="16" spans="1:9" ht="12.75">
      <c r="A16" s="17"/>
      <c r="B16" s="14"/>
      <c r="C16" s="16"/>
      <c r="D16" s="16"/>
      <c r="E16" s="16"/>
      <c r="F16" s="16"/>
      <c r="G16" s="16"/>
      <c r="H16" s="18"/>
      <c r="I16" s="18"/>
    </row>
    <row r="17" spans="1:11" ht="12.75">
      <c r="A17" s="17" t="s">
        <v>26</v>
      </c>
      <c r="B17" s="14" t="s">
        <v>34</v>
      </c>
      <c r="C17" s="16">
        <v>1759</v>
      </c>
      <c r="D17" s="16">
        <v>574</v>
      </c>
      <c r="E17" s="16">
        <f t="shared" si="0"/>
        <v>2333</v>
      </c>
      <c r="F17" s="16">
        <f>G17-E17</f>
        <v>15098</v>
      </c>
      <c r="G17" s="16">
        <v>17431</v>
      </c>
      <c r="H17" s="18">
        <f>E17/G17</f>
        <v>0.13384200562216741</v>
      </c>
      <c r="I17" s="18"/>
      <c r="J17" s="36">
        <v>11804</v>
      </c>
      <c r="K17" s="36">
        <v>2513</v>
      </c>
    </row>
    <row r="18" spans="1:9" ht="12.75">
      <c r="A18" s="17"/>
      <c r="B18" s="14"/>
      <c r="C18" s="16"/>
      <c r="D18" s="16"/>
      <c r="E18" s="16"/>
      <c r="F18" s="16"/>
      <c r="G18" s="16"/>
      <c r="H18" s="18"/>
      <c r="I18" s="18"/>
    </row>
    <row r="19" spans="1:11" ht="12.75">
      <c r="A19" s="17" t="s">
        <v>25</v>
      </c>
      <c r="B19" s="14" t="s">
        <v>8</v>
      </c>
      <c r="C19" s="16">
        <v>1943</v>
      </c>
      <c r="D19" s="16">
        <v>663</v>
      </c>
      <c r="E19" s="16">
        <f t="shared" si="0"/>
        <v>2606</v>
      </c>
      <c r="F19" s="16">
        <f>G19-E19</f>
        <v>2927</v>
      </c>
      <c r="G19" s="16">
        <v>5533</v>
      </c>
      <c r="H19" s="18">
        <f>E19/G19</f>
        <v>0.47099222844749683</v>
      </c>
      <c r="I19" s="18"/>
      <c r="J19" s="36">
        <v>5533</v>
      </c>
      <c r="K19" s="36">
        <v>4443</v>
      </c>
    </row>
    <row r="20" spans="1:9" ht="12.75">
      <c r="A20" s="17"/>
      <c r="B20" s="14"/>
      <c r="C20" s="16"/>
      <c r="D20" s="16"/>
      <c r="E20" s="16"/>
      <c r="F20" s="16"/>
      <c r="G20" s="16"/>
      <c r="H20" s="18"/>
      <c r="I20" s="18"/>
    </row>
    <row r="21" spans="1:11" ht="12.75">
      <c r="A21" s="17" t="s">
        <v>24</v>
      </c>
      <c r="B21" s="14" t="s">
        <v>35</v>
      </c>
      <c r="C21" s="16">
        <v>1982</v>
      </c>
      <c r="D21" s="16">
        <v>741</v>
      </c>
      <c r="E21" s="16">
        <f t="shared" si="0"/>
        <v>2723</v>
      </c>
      <c r="F21" s="16">
        <f>G21-E21</f>
        <v>26043</v>
      </c>
      <c r="G21" s="16">
        <v>28766</v>
      </c>
      <c r="H21" s="18">
        <f>E21/G21</f>
        <v>0.09466036292845721</v>
      </c>
      <c r="I21" s="18"/>
      <c r="J21" s="36">
        <v>18491</v>
      </c>
      <c r="K21" s="36">
        <v>1385</v>
      </c>
    </row>
    <row r="22" spans="1:9" ht="12.75">
      <c r="A22" s="17"/>
      <c r="B22" s="14"/>
      <c r="C22" s="16"/>
      <c r="D22" s="16"/>
      <c r="E22" s="16"/>
      <c r="F22" s="16"/>
      <c r="G22" s="16"/>
      <c r="H22" s="18"/>
      <c r="I22" s="18"/>
    </row>
    <row r="23" spans="1:11" ht="12.75">
      <c r="A23" s="17" t="s">
        <v>23</v>
      </c>
      <c r="B23" s="14" t="s">
        <v>36</v>
      </c>
      <c r="C23" s="16">
        <v>3276</v>
      </c>
      <c r="D23" s="16">
        <v>1034</v>
      </c>
      <c r="E23" s="16">
        <f t="shared" si="0"/>
        <v>4310</v>
      </c>
      <c r="F23" s="16">
        <f>G23-E23</f>
        <v>12224</v>
      </c>
      <c r="G23" s="16">
        <v>16534</v>
      </c>
      <c r="H23" s="18">
        <f>E23/G23</f>
        <v>0.2606749727833555</v>
      </c>
      <c r="I23" s="18"/>
      <c r="J23" s="36">
        <v>13258</v>
      </c>
      <c r="K23" s="36">
        <v>7349</v>
      </c>
    </row>
    <row r="24" spans="1:9" ht="12.75">
      <c r="A24" s="17"/>
      <c r="B24" s="14"/>
      <c r="C24" s="16"/>
      <c r="D24" s="16"/>
      <c r="E24" s="16"/>
      <c r="F24" s="16"/>
      <c r="G24" s="16"/>
      <c r="H24" s="18"/>
      <c r="I24" s="18"/>
    </row>
    <row r="25" spans="1:11" ht="12.75">
      <c r="A25" s="17" t="s">
        <v>22</v>
      </c>
      <c r="B25" s="14" t="s">
        <v>37</v>
      </c>
      <c r="C25" s="16">
        <v>4349</v>
      </c>
      <c r="D25" s="16">
        <v>1523</v>
      </c>
      <c r="E25" s="16">
        <f t="shared" si="0"/>
        <v>5872</v>
      </c>
      <c r="F25" s="16">
        <f>G25-E25</f>
        <v>20154</v>
      </c>
      <c r="G25" s="16">
        <v>26026</v>
      </c>
      <c r="H25" s="18">
        <f>E25/G25</f>
        <v>0.22562053331284102</v>
      </c>
      <c r="I25" s="18"/>
      <c r="J25" s="36">
        <v>26026</v>
      </c>
      <c r="K25" s="36">
        <v>7239</v>
      </c>
    </row>
    <row r="26" spans="1:9" ht="12.75">
      <c r="A26" s="17"/>
      <c r="B26" s="14"/>
      <c r="C26" s="16"/>
      <c r="D26" s="16"/>
      <c r="E26" s="16"/>
      <c r="F26" s="16"/>
      <c r="G26" s="16"/>
      <c r="H26" s="18"/>
      <c r="I26" s="18"/>
    </row>
    <row r="27" spans="1:11" ht="12.75">
      <c r="A27" s="17" t="s">
        <v>21</v>
      </c>
      <c r="B27" s="14" t="s">
        <v>38</v>
      </c>
      <c r="C27" s="16">
        <v>2006</v>
      </c>
      <c r="D27" s="16">
        <v>411</v>
      </c>
      <c r="E27" s="16">
        <f t="shared" si="0"/>
        <v>2417</v>
      </c>
      <c r="F27" s="16">
        <f>G27-E27</f>
        <v>2371</v>
      </c>
      <c r="G27" s="16">
        <v>4788</v>
      </c>
      <c r="H27" s="18">
        <f>E27/G27</f>
        <v>0.5048036758563075</v>
      </c>
      <c r="I27" s="18"/>
      <c r="J27" s="36">
        <v>4788</v>
      </c>
      <c r="K27" s="36">
        <v>4614</v>
      </c>
    </row>
    <row r="28" spans="1:9" ht="12.75">
      <c r="A28" s="17"/>
      <c r="B28" s="14"/>
      <c r="C28" s="16"/>
      <c r="D28" s="16"/>
      <c r="E28" s="16"/>
      <c r="F28" s="16"/>
      <c r="G28" s="16"/>
      <c r="H28" s="18"/>
      <c r="I28" s="18"/>
    </row>
    <row r="29" spans="1:11" ht="12.75">
      <c r="A29" s="17" t="s">
        <v>20</v>
      </c>
      <c r="B29" s="14" t="s">
        <v>39</v>
      </c>
      <c r="C29" s="16">
        <v>4277</v>
      </c>
      <c r="D29" s="16">
        <v>1657</v>
      </c>
      <c r="E29" s="16">
        <f t="shared" si="0"/>
        <v>5934</v>
      </c>
      <c r="F29" s="16">
        <f>G29-E29</f>
        <v>33461</v>
      </c>
      <c r="G29" s="16">
        <v>39395</v>
      </c>
      <c r="H29" s="18">
        <f>E29/G29</f>
        <v>0.1506282523162838</v>
      </c>
      <c r="I29" s="18"/>
      <c r="J29" s="36">
        <v>39395</v>
      </c>
      <c r="K29" s="36">
        <v>5552</v>
      </c>
    </row>
    <row r="30" spans="1:9" ht="12.75">
      <c r="A30" s="17"/>
      <c r="B30" s="14"/>
      <c r="C30" s="16"/>
      <c r="D30" s="16"/>
      <c r="E30" s="16"/>
      <c r="F30" s="16"/>
      <c r="G30" s="16"/>
      <c r="H30" s="18"/>
      <c r="I30" s="18"/>
    </row>
    <row r="31" spans="1:11" ht="12.75">
      <c r="A31" s="17" t="s">
        <v>19</v>
      </c>
      <c r="B31" s="17" t="s">
        <v>40</v>
      </c>
      <c r="C31" s="16">
        <v>1383</v>
      </c>
      <c r="D31" s="16">
        <v>629</v>
      </c>
      <c r="E31" s="16">
        <f t="shared" si="0"/>
        <v>2012</v>
      </c>
      <c r="F31" s="16">
        <f>G31-E31</f>
        <v>2715</v>
      </c>
      <c r="G31" s="16">
        <v>4727</v>
      </c>
      <c r="H31" s="18">
        <f>E31/G31</f>
        <v>0.4256399407658134</v>
      </c>
      <c r="I31" s="18"/>
      <c r="J31" s="36">
        <v>4727</v>
      </c>
      <c r="K31" s="36">
        <v>4673</v>
      </c>
    </row>
    <row r="32" spans="1:9" ht="12.75">
      <c r="A32" s="17"/>
      <c r="B32" s="14"/>
      <c r="C32" s="16"/>
      <c r="D32" s="16"/>
      <c r="E32" s="16"/>
      <c r="F32" s="16"/>
      <c r="G32" s="16"/>
      <c r="H32" s="18"/>
      <c r="I32" s="18"/>
    </row>
    <row r="33" spans="1:11" ht="12.75">
      <c r="A33" s="17" t="s">
        <v>18</v>
      </c>
      <c r="B33" s="14" t="s">
        <v>41</v>
      </c>
      <c r="C33" s="16">
        <v>5515</v>
      </c>
      <c r="D33" s="16">
        <v>2100</v>
      </c>
      <c r="E33" s="16">
        <f t="shared" si="0"/>
        <v>7615</v>
      </c>
      <c r="F33" s="16">
        <f>G33-E33</f>
        <v>32662</v>
      </c>
      <c r="G33" s="16">
        <v>40277</v>
      </c>
      <c r="H33" s="18">
        <f>E33/G33</f>
        <v>0.1890657198897634</v>
      </c>
      <c r="I33" s="18"/>
      <c r="J33" s="36">
        <v>40277</v>
      </c>
      <c r="K33" s="36">
        <v>14379</v>
      </c>
    </row>
    <row r="34" spans="1:9" ht="12.75">
      <c r="A34" s="17"/>
      <c r="B34" s="14"/>
      <c r="C34" s="16"/>
      <c r="D34" s="16"/>
      <c r="E34" s="16"/>
      <c r="F34" s="16"/>
      <c r="G34" s="16"/>
      <c r="H34" s="18"/>
      <c r="I34" s="18"/>
    </row>
    <row r="35" spans="1:11" ht="12.75">
      <c r="A35" s="17" t="s">
        <v>16</v>
      </c>
      <c r="B35" s="14" t="s">
        <v>42</v>
      </c>
      <c r="C35" s="16">
        <v>3762</v>
      </c>
      <c r="D35" s="16">
        <v>1554</v>
      </c>
      <c r="E35" s="16">
        <f t="shared" si="0"/>
        <v>5316</v>
      </c>
      <c r="F35" s="16">
        <f>G35-E35</f>
        <v>42903</v>
      </c>
      <c r="G35" s="16">
        <v>48219</v>
      </c>
      <c r="H35" s="18">
        <f>E35/G35</f>
        <v>0.1102469980712997</v>
      </c>
      <c r="I35" s="18"/>
      <c r="J35" s="36">
        <v>29865</v>
      </c>
      <c r="K35" s="36">
        <v>4906</v>
      </c>
    </row>
    <row r="36" spans="1:9" ht="12.75">
      <c r="A36" s="17"/>
      <c r="B36" s="14"/>
      <c r="C36" s="16"/>
      <c r="D36" s="16"/>
      <c r="E36" s="16"/>
      <c r="F36" s="16"/>
      <c r="G36" s="16"/>
      <c r="H36" s="18"/>
      <c r="I36" s="18"/>
    </row>
    <row r="37" spans="1:11" ht="12.75">
      <c r="A37" s="17" t="s">
        <v>15</v>
      </c>
      <c r="B37" s="14" t="s">
        <v>43</v>
      </c>
      <c r="C37" s="16">
        <v>776</v>
      </c>
      <c r="D37" s="16">
        <v>213</v>
      </c>
      <c r="E37" s="16">
        <f t="shared" si="0"/>
        <v>989</v>
      </c>
      <c r="F37" s="16">
        <f>G37-E37</f>
        <v>1525</v>
      </c>
      <c r="G37" s="16">
        <v>2514</v>
      </c>
      <c r="H37" s="18">
        <f>E37/G37</f>
        <v>0.3933969769291965</v>
      </c>
      <c r="I37" s="18"/>
      <c r="J37" s="36">
        <v>2514</v>
      </c>
      <c r="K37" s="36">
        <v>2514</v>
      </c>
    </row>
    <row r="38" spans="1:9" ht="12.75">
      <c r="A38" s="17"/>
      <c r="B38" s="14"/>
      <c r="C38" s="16"/>
      <c r="D38" s="16"/>
      <c r="E38" s="16"/>
      <c r="F38" s="16"/>
      <c r="G38" s="16"/>
      <c r="H38" s="18"/>
      <c r="I38" s="18"/>
    </row>
    <row r="39" spans="1:11" ht="12.75">
      <c r="A39" s="17" t="s">
        <v>14</v>
      </c>
      <c r="B39" s="14" t="s">
        <v>44</v>
      </c>
      <c r="C39" s="16">
        <v>22540</v>
      </c>
      <c r="D39" s="16">
        <v>9902</v>
      </c>
      <c r="E39" s="16">
        <f t="shared" si="0"/>
        <v>32442</v>
      </c>
      <c r="F39" s="16">
        <f>G39-E39</f>
        <v>106964</v>
      </c>
      <c r="G39" s="16">
        <v>139406</v>
      </c>
      <c r="H39" s="18">
        <f>E39/G39</f>
        <v>0.23271595196763412</v>
      </c>
      <c r="I39" s="18"/>
      <c r="J39" s="36">
        <v>136793</v>
      </c>
      <c r="K39" s="36">
        <v>84066</v>
      </c>
    </row>
    <row r="40" spans="1:9" ht="12.75">
      <c r="A40" s="17"/>
      <c r="B40" s="14"/>
      <c r="C40" s="16"/>
      <c r="D40" s="16"/>
      <c r="E40" s="16"/>
      <c r="F40" s="16"/>
      <c r="G40" s="16"/>
      <c r="H40" s="18"/>
      <c r="I40" s="18"/>
    </row>
    <row r="41" spans="1:11" ht="12.75">
      <c r="A41" s="17" t="s">
        <v>13</v>
      </c>
      <c r="B41" s="14" t="s">
        <v>5</v>
      </c>
      <c r="C41" s="16">
        <v>46628</v>
      </c>
      <c r="D41" s="16">
        <v>15980</v>
      </c>
      <c r="E41" s="16">
        <f t="shared" si="0"/>
        <v>62608</v>
      </c>
      <c r="F41" s="16">
        <f>G41-E41</f>
        <v>73189</v>
      </c>
      <c r="G41" s="16">
        <v>135797</v>
      </c>
      <c r="H41" s="18">
        <f>E41/G41</f>
        <v>0.4610411128375443</v>
      </c>
      <c r="I41" s="18"/>
      <c r="J41" s="36">
        <v>128827</v>
      </c>
      <c r="K41" s="36">
        <v>101169</v>
      </c>
    </row>
    <row r="42" spans="1:9" ht="12.75">
      <c r="A42" s="17"/>
      <c r="B42" s="14"/>
      <c r="C42" s="16"/>
      <c r="D42" s="16"/>
      <c r="E42" s="16"/>
      <c r="F42" s="16"/>
      <c r="G42" s="16"/>
      <c r="H42" s="18"/>
      <c r="I42" s="18"/>
    </row>
    <row r="43" spans="1:11" ht="12.75">
      <c r="A43" s="17" t="s">
        <v>12</v>
      </c>
      <c r="B43" s="14" t="s">
        <v>6</v>
      </c>
      <c r="C43" s="16">
        <v>842</v>
      </c>
      <c r="D43" s="16">
        <v>329</v>
      </c>
      <c r="E43" s="16">
        <f t="shared" si="0"/>
        <v>1171</v>
      </c>
      <c r="F43" s="16">
        <f>G43-E43</f>
        <v>6542</v>
      </c>
      <c r="G43" s="16">
        <v>7713</v>
      </c>
      <c r="H43" s="18">
        <f>E43/G43</f>
        <v>0.151821599896279</v>
      </c>
      <c r="I43" s="18"/>
      <c r="J43" s="36">
        <v>7713</v>
      </c>
      <c r="K43" s="36">
        <v>2509</v>
      </c>
    </row>
    <row r="44" spans="1:9" ht="12.75">
      <c r="A44" s="17"/>
      <c r="B44" s="14"/>
      <c r="C44" s="16"/>
      <c r="D44" s="16"/>
      <c r="E44" s="16"/>
      <c r="F44" s="16"/>
      <c r="G44" s="16"/>
      <c r="H44" s="18"/>
      <c r="I44" s="18"/>
    </row>
    <row r="45" spans="1:11" ht="12.75">
      <c r="A45" s="17" t="s">
        <v>11</v>
      </c>
      <c r="B45" s="14" t="s">
        <v>7</v>
      </c>
      <c r="C45" s="16">
        <v>2919</v>
      </c>
      <c r="D45" s="16">
        <v>898</v>
      </c>
      <c r="E45" s="16">
        <f t="shared" si="0"/>
        <v>3817</v>
      </c>
      <c r="F45" s="16">
        <f>G45-E45</f>
        <v>12735</v>
      </c>
      <c r="G45" s="16">
        <v>16552</v>
      </c>
      <c r="H45" s="18">
        <f>E45/G45</f>
        <v>0.23060657322377962</v>
      </c>
      <c r="I45" s="18"/>
      <c r="J45" s="36">
        <v>13161</v>
      </c>
      <c r="K45" s="36">
        <v>4135</v>
      </c>
    </row>
    <row r="46" spans="1:9" ht="12.75">
      <c r="A46" s="17"/>
      <c r="B46" s="14"/>
      <c r="C46" s="16"/>
      <c r="D46" s="16"/>
      <c r="E46" s="16"/>
      <c r="F46" s="16"/>
      <c r="G46" s="16"/>
      <c r="H46" s="18"/>
      <c r="I46" s="18"/>
    </row>
    <row r="47" spans="1:11" ht="12.75">
      <c r="A47" s="17" t="s">
        <v>10</v>
      </c>
      <c r="B47" s="14" t="s">
        <v>45</v>
      </c>
      <c r="C47" s="16">
        <v>1463</v>
      </c>
      <c r="D47" s="16">
        <v>312</v>
      </c>
      <c r="E47" s="16">
        <f t="shared" si="0"/>
        <v>1775</v>
      </c>
      <c r="F47" s="16">
        <f>G47-E47</f>
        <v>1177</v>
      </c>
      <c r="G47" s="16">
        <v>2952</v>
      </c>
      <c r="H47" s="18">
        <f>E47/G47</f>
        <v>0.6012872628726287</v>
      </c>
      <c r="I47" s="18"/>
      <c r="J47" s="36">
        <v>2952</v>
      </c>
      <c r="K47" s="36">
        <v>2952</v>
      </c>
    </row>
    <row r="48" spans="1:9" ht="12.75">
      <c r="A48" s="17"/>
      <c r="B48" s="14"/>
      <c r="C48" s="16"/>
      <c r="D48" s="16"/>
      <c r="E48" s="16"/>
      <c r="F48" s="16"/>
      <c r="G48" s="16"/>
      <c r="H48" s="18"/>
      <c r="I48" s="18"/>
    </row>
    <row r="49" spans="1:11" ht="12.75">
      <c r="A49" s="17" t="s">
        <v>9</v>
      </c>
      <c r="B49" s="14" t="s">
        <v>46</v>
      </c>
      <c r="C49" s="16">
        <v>975</v>
      </c>
      <c r="D49" s="16">
        <v>289</v>
      </c>
      <c r="E49" s="16">
        <f t="shared" si="0"/>
        <v>1264</v>
      </c>
      <c r="F49" s="16">
        <f>G49-E49</f>
        <v>3241</v>
      </c>
      <c r="G49" s="16">
        <v>4505</v>
      </c>
      <c r="H49" s="18">
        <f>E49/G49</f>
        <v>0.28057713651498334</v>
      </c>
      <c r="I49" s="18"/>
      <c r="J49" s="36">
        <v>4505</v>
      </c>
      <c r="K49" s="36">
        <v>2121</v>
      </c>
    </row>
    <row r="50" spans="1:9" ht="12.75">
      <c r="A50" s="17"/>
      <c r="B50" s="14"/>
      <c r="C50" s="16"/>
      <c r="D50" s="16"/>
      <c r="E50" s="16"/>
      <c r="F50" s="16"/>
      <c r="G50" s="16"/>
      <c r="H50" s="18"/>
      <c r="I50" s="18"/>
    </row>
    <row r="51" spans="1:11" ht="12.75">
      <c r="A51" s="17" t="s">
        <v>4</v>
      </c>
      <c r="B51" s="14" t="s">
        <v>47</v>
      </c>
      <c r="C51" s="16">
        <v>5102</v>
      </c>
      <c r="D51" s="16">
        <v>2057</v>
      </c>
      <c r="E51" s="16">
        <f t="shared" si="0"/>
        <v>7159</v>
      </c>
      <c r="F51" s="16">
        <f>G51-E51</f>
        <v>13461</v>
      </c>
      <c r="G51" s="16">
        <v>20620</v>
      </c>
      <c r="H51" s="18">
        <f>E51/G51</f>
        <v>0.34718719689621724</v>
      </c>
      <c r="I51" s="18"/>
      <c r="J51" s="36">
        <v>20249</v>
      </c>
      <c r="K51" s="36">
        <v>9252</v>
      </c>
    </row>
    <row r="52" spans="1:9" ht="12.75">
      <c r="A52" s="17"/>
      <c r="B52" s="14"/>
      <c r="C52" s="16"/>
      <c r="D52" s="16"/>
      <c r="E52" s="16"/>
      <c r="F52" s="16"/>
      <c r="G52" s="16"/>
      <c r="H52" s="18"/>
      <c r="I52" s="18"/>
    </row>
    <row r="53" spans="1:11" ht="12.75">
      <c r="A53" s="17" t="s">
        <v>3</v>
      </c>
      <c r="B53" s="14" t="s">
        <v>48</v>
      </c>
      <c r="C53" s="16">
        <v>5086</v>
      </c>
      <c r="D53" s="16">
        <v>1154</v>
      </c>
      <c r="E53" s="16">
        <f t="shared" si="0"/>
        <v>6240</v>
      </c>
      <c r="F53" s="16">
        <f>G53-E53</f>
        <v>8078</v>
      </c>
      <c r="G53" s="16">
        <v>14318</v>
      </c>
      <c r="H53" s="18">
        <f>E53/G53</f>
        <v>0.43581505796899006</v>
      </c>
      <c r="I53" s="18"/>
      <c r="J53" s="36">
        <v>14318</v>
      </c>
      <c r="K53" s="36">
        <v>14318</v>
      </c>
    </row>
    <row r="54" spans="1:9" ht="12.75">
      <c r="A54" s="17"/>
      <c r="B54" s="14"/>
      <c r="C54" s="16"/>
      <c r="D54" s="16"/>
      <c r="E54" s="16"/>
      <c r="F54" s="16"/>
      <c r="G54" s="16"/>
      <c r="H54" s="18"/>
      <c r="I54" s="18"/>
    </row>
    <row r="55" spans="1:11" ht="12.75">
      <c r="A55" s="17" t="s">
        <v>1</v>
      </c>
      <c r="B55" s="14" t="s">
        <v>49</v>
      </c>
      <c r="C55" s="16">
        <v>1797</v>
      </c>
      <c r="D55" s="16">
        <v>445</v>
      </c>
      <c r="E55" s="16">
        <f t="shared" si="0"/>
        <v>2242</v>
      </c>
      <c r="F55" s="16">
        <f>G55-E55</f>
        <v>4434</v>
      </c>
      <c r="G55" s="16">
        <v>6676</v>
      </c>
      <c r="H55" s="18">
        <f>E55/G55</f>
        <v>0.33582983822648294</v>
      </c>
      <c r="I55" s="18"/>
      <c r="J55" s="36">
        <v>6676</v>
      </c>
      <c r="K55" s="36">
        <v>4336</v>
      </c>
    </row>
    <row r="56" spans="1:9" ht="12.75">
      <c r="A56" s="17"/>
      <c r="B56" s="14"/>
      <c r="C56" s="16"/>
      <c r="D56" s="16"/>
      <c r="E56" s="16"/>
      <c r="F56" s="16"/>
      <c r="G56" s="16"/>
      <c r="H56" s="18"/>
      <c r="I56" s="18"/>
    </row>
    <row r="57" spans="1:11" ht="12.75">
      <c r="A57" s="17" t="s">
        <v>31</v>
      </c>
      <c r="B57" s="14" t="s">
        <v>30</v>
      </c>
      <c r="C57" s="16">
        <v>57537</v>
      </c>
      <c r="D57" s="16">
        <v>8471</v>
      </c>
      <c r="E57" s="16">
        <f>C57+D57</f>
        <v>66008</v>
      </c>
      <c r="F57" s="16">
        <f>G57-E57</f>
        <v>24526</v>
      </c>
      <c r="G57" s="16">
        <v>90534</v>
      </c>
      <c r="H57" s="18">
        <f>E57/G57</f>
        <v>0.7290962511321714</v>
      </c>
      <c r="I57" s="18"/>
      <c r="J57" s="36">
        <v>90172</v>
      </c>
      <c r="K57" s="36">
        <v>90172</v>
      </c>
    </row>
    <row r="58" spans="1:9" ht="12.75">
      <c r="A58" s="17"/>
      <c r="B58" s="14"/>
      <c r="C58" s="16"/>
      <c r="D58" s="16"/>
      <c r="E58" s="16"/>
      <c r="F58" s="16"/>
      <c r="G58" s="16"/>
      <c r="H58" s="18"/>
      <c r="I58" s="18"/>
    </row>
    <row r="59" spans="1:11" ht="13.5" thickBot="1">
      <c r="A59" s="17"/>
      <c r="B59" s="5" t="s">
        <v>2</v>
      </c>
      <c r="C59" s="29">
        <f>SUM(C11:C58)</f>
        <v>214093</v>
      </c>
      <c r="D59" s="29">
        <f>SUM(D11:D58)</f>
        <v>64213</v>
      </c>
      <c r="E59" s="29">
        <f>SUM(E11:E58)</f>
        <v>278306</v>
      </c>
      <c r="F59" s="29">
        <f>SUM(F11:F58)</f>
        <v>586210</v>
      </c>
      <c r="G59" s="29">
        <f>SUM(G11:G58)</f>
        <v>864516</v>
      </c>
      <c r="H59" s="18">
        <f>E59/G59</f>
        <v>0.32192116745092053</v>
      </c>
      <c r="I59" s="18"/>
      <c r="J59" s="29">
        <f>SUM(J11:J58)</f>
        <v>805718</v>
      </c>
      <c r="K59" s="29">
        <f>SUM(K11:K58)</f>
        <v>446092</v>
      </c>
    </row>
    <row r="60" spans="1:9" ht="13.5" thickTop="1">
      <c r="A60" s="17"/>
      <c r="B60" s="14"/>
      <c r="C60" s="15"/>
      <c r="D60" s="15"/>
      <c r="E60" s="15"/>
      <c r="F60" s="15"/>
      <c r="G60" s="15"/>
      <c r="H60" s="15"/>
      <c r="I60" s="15"/>
    </row>
    <row r="61" spans="1:9" ht="12.75">
      <c r="A61" s="17"/>
      <c r="B61" s="14"/>
      <c r="C61" s="15"/>
      <c r="D61" s="15"/>
      <c r="E61" s="15"/>
      <c r="F61" s="15"/>
      <c r="G61" s="15"/>
      <c r="H61" s="15"/>
      <c r="I61" s="15"/>
    </row>
    <row r="62" spans="1:9" ht="12.75">
      <c r="A62" s="17" t="s">
        <v>76</v>
      </c>
      <c r="B62" s="14"/>
      <c r="C62" s="15"/>
      <c r="D62" s="15"/>
      <c r="E62" s="15"/>
      <c r="F62" s="15"/>
      <c r="G62" s="15"/>
      <c r="H62" s="15"/>
      <c r="I62" s="15"/>
    </row>
    <row r="63" spans="1:2" ht="12.75">
      <c r="A63" s="42" t="s">
        <v>78</v>
      </c>
      <c r="B63" s="42"/>
    </row>
  </sheetData>
  <mergeCells count="7">
    <mergeCell ref="A63:B63"/>
    <mergeCell ref="A1:H1"/>
    <mergeCell ref="A2:H2"/>
    <mergeCell ref="A6:H6"/>
    <mergeCell ref="A3:H3"/>
    <mergeCell ref="A4:H4"/>
    <mergeCell ref="A5:H5"/>
  </mergeCells>
  <printOptions horizontalCentered="1"/>
  <pageMargins left="0" right="0" top="0.5" bottom="0.25" header="0" footer="0"/>
  <pageSetup horizontalDpi="300" verticalDpi="3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B7" sqref="B7"/>
    </sheetView>
  </sheetViews>
  <sheetFormatPr defaultColWidth="9.140625" defaultRowHeight="12.75"/>
  <cols>
    <col min="1" max="1" width="15.28125" style="0" bestFit="1" customWidth="1"/>
    <col min="2" max="2" width="15.28125" style="0" customWidth="1"/>
    <col min="3" max="3" width="13.421875" style="0" customWidth="1"/>
    <col min="4" max="4" width="10.421875" style="0" bestFit="1" customWidth="1"/>
    <col min="5" max="5" width="11.140625" style="0" bestFit="1" customWidth="1"/>
    <col min="6" max="6" width="2.7109375" style="0" customWidth="1"/>
    <col min="7" max="8" width="10.140625" style="0" bestFit="1" customWidth="1"/>
    <col min="9" max="9" width="10.421875" style="0" customWidth="1"/>
    <col min="10" max="10" width="11.140625" style="0" customWidth="1"/>
    <col min="11" max="11" width="2.7109375" style="0" customWidth="1"/>
    <col min="12" max="12" width="10.140625" style="0" bestFit="1" customWidth="1"/>
    <col min="13" max="13" width="10.140625" style="0" customWidth="1"/>
    <col min="14" max="14" width="10.421875" style="0" customWidth="1"/>
    <col min="15" max="15" width="11.140625" style="0" customWidth="1"/>
    <col min="16" max="16" width="2.7109375" style="0" customWidth="1"/>
    <col min="19" max="19" width="10.421875" style="0" bestFit="1" customWidth="1"/>
  </cols>
  <sheetData>
    <row r="1" spans="1:2" ht="12.75">
      <c r="A1" s="23">
        <v>38383</v>
      </c>
      <c r="B1" s="23"/>
    </row>
    <row r="3" spans="2:18" s="11" customFormat="1" ht="12.75">
      <c r="B3" s="24" t="s">
        <v>54</v>
      </c>
      <c r="C3" s="24" t="s">
        <v>54</v>
      </c>
      <c r="D3" s="24"/>
      <c r="E3" s="24"/>
      <c r="F3" s="24"/>
      <c r="G3" s="24" t="s">
        <v>51</v>
      </c>
      <c r="H3" s="24" t="s">
        <v>51</v>
      </c>
      <c r="I3" s="24"/>
      <c r="J3" s="24"/>
      <c r="K3" s="24"/>
      <c r="L3" s="24" t="s">
        <v>52</v>
      </c>
      <c r="M3" s="24" t="s">
        <v>52</v>
      </c>
      <c r="N3" s="24"/>
      <c r="O3" s="24"/>
      <c r="Q3" s="24" t="s">
        <v>65</v>
      </c>
      <c r="R3" s="24" t="s">
        <v>65</v>
      </c>
    </row>
    <row r="4" spans="1:20" s="5" customFormat="1" ht="12.75">
      <c r="A4" s="34"/>
      <c r="B4" s="2" t="s">
        <v>67</v>
      </c>
      <c r="C4" s="2" t="s">
        <v>75</v>
      </c>
      <c r="D4" s="2" t="s">
        <v>17</v>
      </c>
      <c r="E4" s="2" t="s">
        <v>61</v>
      </c>
      <c r="F4" s="2"/>
      <c r="G4" s="2" t="s">
        <v>67</v>
      </c>
      <c r="H4" s="2" t="s">
        <v>75</v>
      </c>
      <c r="I4" s="2" t="s">
        <v>17</v>
      </c>
      <c r="J4" s="2" t="s">
        <v>61</v>
      </c>
      <c r="K4" s="2"/>
      <c r="L4" s="2" t="s">
        <v>67</v>
      </c>
      <c r="M4" s="2" t="s">
        <v>75</v>
      </c>
      <c r="N4" s="2" t="s">
        <v>17</v>
      </c>
      <c r="O4" s="2" t="s">
        <v>61</v>
      </c>
      <c r="P4" s="2"/>
      <c r="Q4" s="2" t="s">
        <v>62</v>
      </c>
      <c r="R4" s="2" t="s">
        <v>67</v>
      </c>
      <c r="S4" s="2" t="s">
        <v>17</v>
      </c>
      <c r="T4" s="2" t="s">
        <v>61</v>
      </c>
    </row>
    <row r="5" spans="1:20" s="11" customFormat="1" ht="12.75">
      <c r="A5" s="34" t="s">
        <v>50</v>
      </c>
      <c r="B5" s="33">
        <v>37894</v>
      </c>
      <c r="C5" s="33">
        <v>38260</v>
      </c>
      <c r="D5" s="2"/>
      <c r="E5" s="2"/>
      <c r="F5" s="2"/>
      <c r="G5" s="33">
        <v>37925</v>
      </c>
      <c r="H5" s="33">
        <v>38291</v>
      </c>
      <c r="I5" s="2"/>
      <c r="J5" s="2"/>
      <c r="K5" s="2"/>
      <c r="L5" s="33">
        <v>37925</v>
      </c>
      <c r="M5" s="33">
        <v>38291</v>
      </c>
      <c r="N5" s="2"/>
      <c r="O5" s="2"/>
      <c r="P5" s="2"/>
      <c r="Q5" s="33">
        <v>37195</v>
      </c>
      <c r="R5" s="33">
        <v>37560</v>
      </c>
      <c r="S5" s="2"/>
      <c r="T5" s="2"/>
    </row>
    <row r="6" spans="1:13" ht="12.75">
      <c r="A6" s="14"/>
      <c r="G6" s="1"/>
      <c r="H6" s="1"/>
      <c r="M6" s="1"/>
    </row>
    <row r="7" spans="1:20" ht="12.75">
      <c r="A7" s="14" t="s">
        <v>32</v>
      </c>
      <c r="B7" s="16"/>
      <c r="C7" s="16"/>
      <c r="D7" s="1">
        <f>C7-B7</f>
        <v>0</v>
      </c>
      <c r="E7" s="25" t="e">
        <f aca="true" t="shared" si="0" ref="E7:E30">D7/B7</f>
        <v>#DIV/0!</v>
      </c>
      <c r="G7" s="1"/>
      <c r="H7" s="16"/>
      <c r="I7" s="1">
        <f>H7-G7</f>
        <v>0</v>
      </c>
      <c r="J7" s="25" t="e">
        <f aca="true" t="shared" si="1" ref="J7:J30">I7/G7</f>
        <v>#DIV/0!</v>
      </c>
      <c r="K7" s="25"/>
      <c r="L7" s="1"/>
      <c r="M7" s="16"/>
      <c r="N7" s="1">
        <f aca="true" t="shared" si="2" ref="N7:N30">M7-L7</f>
        <v>0</v>
      </c>
      <c r="O7" s="25" t="e">
        <f aca="true" t="shared" si="3" ref="O7:O30">N7/L7</f>
        <v>#DIV/0!</v>
      </c>
      <c r="Q7" s="1">
        <f>G7+L7</f>
        <v>0</v>
      </c>
      <c r="R7" s="1">
        <f>H7+M7</f>
        <v>0</v>
      </c>
      <c r="S7" s="1">
        <f>R7-Q7</f>
        <v>0</v>
      </c>
      <c r="T7" s="25" t="e">
        <f>S7/Q7</f>
        <v>#DIV/0!</v>
      </c>
    </row>
    <row r="8" spans="1:20" ht="12.75">
      <c r="A8" s="14" t="s">
        <v>33</v>
      </c>
      <c r="B8" s="16"/>
      <c r="C8" s="16"/>
      <c r="D8" s="1">
        <f aca="true" t="shared" si="4" ref="D8:D30">C8-B8</f>
        <v>0</v>
      </c>
      <c r="E8" s="25" t="e">
        <f t="shared" si="0"/>
        <v>#DIV/0!</v>
      </c>
      <c r="G8" s="1"/>
      <c r="H8" s="16"/>
      <c r="I8" s="1">
        <f aca="true" t="shared" si="5" ref="I8:I30">H8-G8</f>
        <v>0</v>
      </c>
      <c r="J8" s="25" t="e">
        <f t="shared" si="1"/>
        <v>#DIV/0!</v>
      </c>
      <c r="K8" s="25"/>
      <c r="L8" s="1"/>
      <c r="M8" s="16"/>
      <c r="N8" s="1">
        <f t="shared" si="2"/>
        <v>0</v>
      </c>
      <c r="O8" s="25" t="e">
        <f t="shared" si="3"/>
        <v>#DIV/0!</v>
      </c>
      <c r="Q8" s="1">
        <f aca="true" t="shared" si="6" ref="Q8:Q30">G8+L8</f>
        <v>0</v>
      </c>
      <c r="R8" s="1">
        <f aca="true" t="shared" si="7" ref="R8:R30">H8+M8</f>
        <v>0</v>
      </c>
      <c r="S8" s="1">
        <f aca="true" t="shared" si="8" ref="S8:S30">R8-Q8</f>
        <v>0</v>
      </c>
      <c r="T8" s="25" t="e">
        <f aca="true" t="shared" si="9" ref="T8:T32">S8/Q8</f>
        <v>#DIV/0!</v>
      </c>
    </row>
    <row r="9" spans="1:20" ht="12.75">
      <c r="A9" s="14" t="s">
        <v>30</v>
      </c>
      <c r="B9" s="16"/>
      <c r="C9" s="16"/>
      <c r="D9" s="1">
        <f t="shared" si="4"/>
        <v>0</v>
      </c>
      <c r="E9" s="25" t="e">
        <f t="shared" si="0"/>
        <v>#DIV/0!</v>
      </c>
      <c r="G9" s="1"/>
      <c r="H9" s="16"/>
      <c r="I9" s="1">
        <f t="shared" si="5"/>
        <v>0</v>
      </c>
      <c r="J9" s="25" t="e">
        <f t="shared" si="1"/>
        <v>#DIV/0!</v>
      </c>
      <c r="K9" s="25"/>
      <c r="L9" s="1"/>
      <c r="M9" s="16"/>
      <c r="N9" s="1">
        <f t="shared" si="2"/>
        <v>0</v>
      </c>
      <c r="O9" s="25" t="e">
        <f t="shared" si="3"/>
        <v>#DIV/0!</v>
      </c>
      <c r="Q9" s="1">
        <f t="shared" si="6"/>
        <v>0</v>
      </c>
      <c r="R9" s="1">
        <f t="shared" si="7"/>
        <v>0</v>
      </c>
      <c r="S9" s="1">
        <f t="shared" si="8"/>
        <v>0</v>
      </c>
      <c r="T9" s="25" t="e">
        <f t="shared" si="9"/>
        <v>#DIV/0!</v>
      </c>
    </row>
    <row r="10" spans="1:20" ht="12.75">
      <c r="A10" s="14" t="s">
        <v>27</v>
      </c>
      <c r="B10" s="16"/>
      <c r="C10" s="16"/>
      <c r="D10" s="1">
        <f t="shared" si="4"/>
        <v>0</v>
      </c>
      <c r="E10" s="25" t="e">
        <f t="shared" si="0"/>
        <v>#DIV/0!</v>
      </c>
      <c r="G10" s="1"/>
      <c r="H10" s="16"/>
      <c r="I10" s="1">
        <f t="shared" si="5"/>
        <v>0</v>
      </c>
      <c r="J10" s="25" t="e">
        <f t="shared" si="1"/>
        <v>#DIV/0!</v>
      </c>
      <c r="K10" s="25"/>
      <c r="L10" s="1"/>
      <c r="M10" s="16"/>
      <c r="N10" s="1">
        <f t="shared" si="2"/>
        <v>0</v>
      </c>
      <c r="O10" s="25" t="e">
        <f t="shared" si="3"/>
        <v>#DIV/0!</v>
      </c>
      <c r="Q10" s="1">
        <f t="shared" si="6"/>
        <v>0</v>
      </c>
      <c r="R10" s="1">
        <f t="shared" si="7"/>
        <v>0</v>
      </c>
      <c r="S10" s="1">
        <f t="shared" si="8"/>
        <v>0</v>
      </c>
      <c r="T10" s="25" t="e">
        <f t="shared" si="9"/>
        <v>#DIV/0!</v>
      </c>
    </row>
    <row r="11" spans="1:20" ht="12.75">
      <c r="A11" s="14" t="s">
        <v>34</v>
      </c>
      <c r="B11" s="16"/>
      <c r="C11" s="16"/>
      <c r="D11" s="1">
        <f t="shared" si="4"/>
        <v>0</v>
      </c>
      <c r="E11" s="25" t="e">
        <f t="shared" si="0"/>
        <v>#DIV/0!</v>
      </c>
      <c r="G11" s="1"/>
      <c r="H11" s="16"/>
      <c r="I11" s="1">
        <f t="shared" si="5"/>
        <v>0</v>
      </c>
      <c r="J11" s="25" t="e">
        <f t="shared" si="1"/>
        <v>#DIV/0!</v>
      </c>
      <c r="K11" s="25"/>
      <c r="L11" s="1"/>
      <c r="M11" s="16"/>
      <c r="N11" s="1">
        <f t="shared" si="2"/>
        <v>0</v>
      </c>
      <c r="O11" s="25" t="e">
        <f t="shared" si="3"/>
        <v>#DIV/0!</v>
      </c>
      <c r="Q11" s="1">
        <f t="shared" si="6"/>
        <v>0</v>
      </c>
      <c r="R11" s="1">
        <f t="shared" si="7"/>
        <v>0</v>
      </c>
      <c r="S11" s="1">
        <f t="shared" si="8"/>
        <v>0</v>
      </c>
      <c r="T11" s="25" t="e">
        <f t="shared" si="9"/>
        <v>#DIV/0!</v>
      </c>
    </row>
    <row r="12" spans="1:20" ht="12.75">
      <c r="A12" s="14" t="s">
        <v>8</v>
      </c>
      <c r="B12" s="16"/>
      <c r="C12" s="16"/>
      <c r="D12" s="1">
        <f t="shared" si="4"/>
        <v>0</v>
      </c>
      <c r="E12" s="25" t="e">
        <f t="shared" si="0"/>
        <v>#DIV/0!</v>
      </c>
      <c r="G12" s="1"/>
      <c r="H12" s="16"/>
      <c r="I12" s="1">
        <f t="shared" si="5"/>
        <v>0</v>
      </c>
      <c r="J12" s="25" t="e">
        <f t="shared" si="1"/>
        <v>#DIV/0!</v>
      </c>
      <c r="K12" s="25"/>
      <c r="L12" s="1"/>
      <c r="M12" s="16"/>
      <c r="N12" s="1">
        <f t="shared" si="2"/>
        <v>0</v>
      </c>
      <c r="O12" s="25" t="e">
        <f t="shared" si="3"/>
        <v>#DIV/0!</v>
      </c>
      <c r="Q12" s="1">
        <f t="shared" si="6"/>
        <v>0</v>
      </c>
      <c r="R12" s="1">
        <f t="shared" si="7"/>
        <v>0</v>
      </c>
      <c r="S12" s="1">
        <f t="shared" si="8"/>
        <v>0</v>
      </c>
      <c r="T12" s="25" t="e">
        <f t="shared" si="9"/>
        <v>#DIV/0!</v>
      </c>
    </row>
    <row r="13" spans="1:20" ht="12.75">
      <c r="A13" s="14" t="s">
        <v>35</v>
      </c>
      <c r="B13" s="16"/>
      <c r="C13" s="16"/>
      <c r="D13" s="1">
        <f t="shared" si="4"/>
        <v>0</v>
      </c>
      <c r="E13" s="25" t="e">
        <f t="shared" si="0"/>
        <v>#DIV/0!</v>
      </c>
      <c r="G13" s="1"/>
      <c r="H13" s="16"/>
      <c r="I13" s="1">
        <f t="shared" si="5"/>
        <v>0</v>
      </c>
      <c r="J13" s="25" t="e">
        <f t="shared" si="1"/>
        <v>#DIV/0!</v>
      </c>
      <c r="K13" s="25"/>
      <c r="L13" s="1"/>
      <c r="M13" s="16"/>
      <c r="N13" s="1">
        <f t="shared" si="2"/>
        <v>0</v>
      </c>
      <c r="O13" s="25" t="e">
        <f t="shared" si="3"/>
        <v>#DIV/0!</v>
      </c>
      <c r="Q13" s="1">
        <f t="shared" si="6"/>
        <v>0</v>
      </c>
      <c r="R13" s="1">
        <f t="shared" si="7"/>
        <v>0</v>
      </c>
      <c r="S13" s="1">
        <f t="shared" si="8"/>
        <v>0</v>
      </c>
      <c r="T13" s="25" t="e">
        <f t="shared" si="9"/>
        <v>#DIV/0!</v>
      </c>
    </row>
    <row r="14" spans="1:20" ht="12.75">
      <c r="A14" s="14" t="s">
        <v>36</v>
      </c>
      <c r="B14" s="16"/>
      <c r="C14" s="16"/>
      <c r="D14" s="1">
        <f t="shared" si="4"/>
        <v>0</v>
      </c>
      <c r="E14" s="25" t="e">
        <f t="shared" si="0"/>
        <v>#DIV/0!</v>
      </c>
      <c r="G14" s="1"/>
      <c r="H14" s="16"/>
      <c r="I14" s="1">
        <f t="shared" si="5"/>
        <v>0</v>
      </c>
      <c r="J14" s="25" t="e">
        <f t="shared" si="1"/>
        <v>#DIV/0!</v>
      </c>
      <c r="K14" s="25"/>
      <c r="L14" s="1"/>
      <c r="M14" s="16"/>
      <c r="N14" s="1">
        <f t="shared" si="2"/>
        <v>0</v>
      </c>
      <c r="O14" s="25" t="e">
        <f t="shared" si="3"/>
        <v>#DIV/0!</v>
      </c>
      <c r="Q14" s="1">
        <f t="shared" si="6"/>
        <v>0</v>
      </c>
      <c r="R14" s="1">
        <f t="shared" si="7"/>
        <v>0</v>
      </c>
      <c r="S14" s="1">
        <f t="shared" si="8"/>
        <v>0</v>
      </c>
      <c r="T14" s="25" t="e">
        <f t="shared" si="9"/>
        <v>#DIV/0!</v>
      </c>
    </row>
    <row r="15" spans="1:20" ht="12.75">
      <c r="A15" s="14" t="s">
        <v>37</v>
      </c>
      <c r="B15" s="16"/>
      <c r="C15" s="16"/>
      <c r="D15" s="1">
        <f t="shared" si="4"/>
        <v>0</v>
      </c>
      <c r="E15" s="25" t="e">
        <f t="shared" si="0"/>
        <v>#DIV/0!</v>
      </c>
      <c r="G15" s="1"/>
      <c r="H15" s="16"/>
      <c r="I15" s="1">
        <f t="shared" si="5"/>
        <v>0</v>
      </c>
      <c r="J15" s="25" t="e">
        <f t="shared" si="1"/>
        <v>#DIV/0!</v>
      </c>
      <c r="K15" s="25"/>
      <c r="L15" s="1"/>
      <c r="M15" s="16"/>
      <c r="N15" s="1">
        <f t="shared" si="2"/>
        <v>0</v>
      </c>
      <c r="O15" s="25" t="e">
        <f t="shared" si="3"/>
        <v>#DIV/0!</v>
      </c>
      <c r="Q15" s="1">
        <f t="shared" si="6"/>
        <v>0</v>
      </c>
      <c r="R15" s="1">
        <f t="shared" si="7"/>
        <v>0</v>
      </c>
      <c r="S15" s="1">
        <f t="shared" si="8"/>
        <v>0</v>
      </c>
      <c r="T15" s="25" t="e">
        <f t="shared" si="9"/>
        <v>#DIV/0!</v>
      </c>
    </row>
    <row r="16" spans="1:20" ht="12.75">
      <c r="A16" s="14" t="s">
        <v>38</v>
      </c>
      <c r="B16" s="16"/>
      <c r="C16" s="16"/>
      <c r="D16" s="1">
        <f t="shared" si="4"/>
        <v>0</v>
      </c>
      <c r="E16" s="25" t="e">
        <f t="shared" si="0"/>
        <v>#DIV/0!</v>
      </c>
      <c r="G16" s="1"/>
      <c r="H16" s="16"/>
      <c r="I16" s="1">
        <f t="shared" si="5"/>
        <v>0</v>
      </c>
      <c r="J16" s="25" t="e">
        <f t="shared" si="1"/>
        <v>#DIV/0!</v>
      </c>
      <c r="K16" s="25"/>
      <c r="L16" s="1"/>
      <c r="M16" s="16"/>
      <c r="N16" s="1">
        <f t="shared" si="2"/>
        <v>0</v>
      </c>
      <c r="O16" s="25" t="e">
        <f t="shared" si="3"/>
        <v>#DIV/0!</v>
      </c>
      <c r="Q16" s="1">
        <f t="shared" si="6"/>
        <v>0</v>
      </c>
      <c r="R16" s="1">
        <f t="shared" si="7"/>
        <v>0</v>
      </c>
      <c r="S16" s="1">
        <f t="shared" si="8"/>
        <v>0</v>
      </c>
      <c r="T16" s="25" t="e">
        <f t="shared" si="9"/>
        <v>#DIV/0!</v>
      </c>
    </row>
    <row r="17" spans="1:20" ht="12.75">
      <c r="A17" s="14" t="s">
        <v>39</v>
      </c>
      <c r="B17" s="16"/>
      <c r="C17" s="16"/>
      <c r="D17" s="1">
        <f t="shared" si="4"/>
        <v>0</v>
      </c>
      <c r="E17" s="25" t="e">
        <f t="shared" si="0"/>
        <v>#DIV/0!</v>
      </c>
      <c r="G17" s="1"/>
      <c r="H17" s="16"/>
      <c r="I17" s="1">
        <f t="shared" si="5"/>
        <v>0</v>
      </c>
      <c r="J17" s="25" t="e">
        <f t="shared" si="1"/>
        <v>#DIV/0!</v>
      </c>
      <c r="K17" s="25"/>
      <c r="L17" s="1"/>
      <c r="M17" s="16"/>
      <c r="N17" s="1">
        <f t="shared" si="2"/>
        <v>0</v>
      </c>
      <c r="O17" s="25" t="e">
        <f t="shared" si="3"/>
        <v>#DIV/0!</v>
      </c>
      <c r="Q17" s="1">
        <f t="shared" si="6"/>
        <v>0</v>
      </c>
      <c r="R17" s="1">
        <f t="shared" si="7"/>
        <v>0</v>
      </c>
      <c r="S17" s="1">
        <f t="shared" si="8"/>
        <v>0</v>
      </c>
      <c r="T17" s="25" t="e">
        <f t="shared" si="9"/>
        <v>#DIV/0!</v>
      </c>
    </row>
    <row r="18" spans="1:20" ht="12.75">
      <c r="A18" s="17" t="s">
        <v>40</v>
      </c>
      <c r="B18" s="16"/>
      <c r="C18" s="16"/>
      <c r="D18" s="1">
        <f t="shared" si="4"/>
        <v>0</v>
      </c>
      <c r="E18" s="25" t="e">
        <f t="shared" si="0"/>
        <v>#DIV/0!</v>
      </c>
      <c r="G18" s="1"/>
      <c r="H18" s="16"/>
      <c r="I18" s="1">
        <f t="shared" si="5"/>
        <v>0</v>
      </c>
      <c r="J18" s="25" t="e">
        <f t="shared" si="1"/>
        <v>#DIV/0!</v>
      </c>
      <c r="K18" s="25"/>
      <c r="L18" s="1"/>
      <c r="M18" s="16"/>
      <c r="N18" s="1">
        <f t="shared" si="2"/>
        <v>0</v>
      </c>
      <c r="O18" s="25" t="e">
        <f t="shared" si="3"/>
        <v>#DIV/0!</v>
      </c>
      <c r="Q18" s="1">
        <f t="shared" si="6"/>
        <v>0</v>
      </c>
      <c r="R18" s="1">
        <f t="shared" si="7"/>
        <v>0</v>
      </c>
      <c r="S18" s="1">
        <f t="shared" si="8"/>
        <v>0</v>
      </c>
      <c r="T18" s="25" t="e">
        <f t="shared" si="9"/>
        <v>#DIV/0!</v>
      </c>
    </row>
    <row r="19" spans="1:20" ht="12.75">
      <c r="A19" s="14" t="s">
        <v>41</v>
      </c>
      <c r="B19" s="16"/>
      <c r="C19" s="16"/>
      <c r="D19" s="1">
        <f t="shared" si="4"/>
        <v>0</v>
      </c>
      <c r="E19" s="25" t="e">
        <f t="shared" si="0"/>
        <v>#DIV/0!</v>
      </c>
      <c r="G19" s="1"/>
      <c r="H19" s="16"/>
      <c r="I19" s="1">
        <f t="shared" si="5"/>
        <v>0</v>
      </c>
      <c r="J19" s="25" t="e">
        <f t="shared" si="1"/>
        <v>#DIV/0!</v>
      </c>
      <c r="K19" s="25"/>
      <c r="L19" s="1"/>
      <c r="M19" s="16"/>
      <c r="N19" s="1">
        <f t="shared" si="2"/>
        <v>0</v>
      </c>
      <c r="O19" s="25" t="e">
        <f t="shared" si="3"/>
        <v>#DIV/0!</v>
      </c>
      <c r="Q19" s="1">
        <f t="shared" si="6"/>
        <v>0</v>
      </c>
      <c r="R19" s="1">
        <f t="shared" si="7"/>
        <v>0</v>
      </c>
      <c r="S19" s="1">
        <f t="shared" si="8"/>
        <v>0</v>
      </c>
      <c r="T19" s="25" t="e">
        <f t="shared" si="9"/>
        <v>#DIV/0!</v>
      </c>
    </row>
    <row r="20" spans="1:20" ht="12.75">
      <c r="A20" s="14" t="s">
        <v>42</v>
      </c>
      <c r="B20" s="16"/>
      <c r="C20" s="16"/>
      <c r="D20" s="1">
        <f t="shared" si="4"/>
        <v>0</v>
      </c>
      <c r="E20" s="25" t="e">
        <f t="shared" si="0"/>
        <v>#DIV/0!</v>
      </c>
      <c r="G20" s="1"/>
      <c r="H20" s="16"/>
      <c r="I20" s="1">
        <f t="shared" si="5"/>
        <v>0</v>
      </c>
      <c r="J20" s="25" t="e">
        <f t="shared" si="1"/>
        <v>#DIV/0!</v>
      </c>
      <c r="K20" s="25"/>
      <c r="L20" s="1"/>
      <c r="M20" s="16"/>
      <c r="N20" s="1">
        <f t="shared" si="2"/>
        <v>0</v>
      </c>
      <c r="O20" s="25" t="e">
        <f t="shared" si="3"/>
        <v>#DIV/0!</v>
      </c>
      <c r="Q20" s="1">
        <f t="shared" si="6"/>
        <v>0</v>
      </c>
      <c r="R20" s="1">
        <f t="shared" si="7"/>
        <v>0</v>
      </c>
      <c r="S20" s="1">
        <f t="shared" si="8"/>
        <v>0</v>
      </c>
      <c r="T20" s="25" t="e">
        <f t="shared" si="9"/>
        <v>#DIV/0!</v>
      </c>
    </row>
    <row r="21" spans="1:20" ht="12.75">
      <c r="A21" s="14" t="s">
        <v>43</v>
      </c>
      <c r="B21" s="16"/>
      <c r="C21" s="16"/>
      <c r="D21" s="1">
        <f t="shared" si="4"/>
        <v>0</v>
      </c>
      <c r="E21" s="25" t="e">
        <f t="shared" si="0"/>
        <v>#DIV/0!</v>
      </c>
      <c r="G21" s="1"/>
      <c r="H21" s="16"/>
      <c r="I21" s="1">
        <f t="shared" si="5"/>
        <v>0</v>
      </c>
      <c r="J21" s="25" t="e">
        <f t="shared" si="1"/>
        <v>#DIV/0!</v>
      </c>
      <c r="K21" s="25"/>
      <c r="L21" s="1"/>
      <c r="M21" s="16"/>
      <c r="N21" s="1">
        <f t="shared" si="2"/>
        <v>0</v>
      </c>
      <c r="O21" s="25" t="e">
        <f t="shared" si="3"/>
        <v>#DIV/0!</v>
      </c>
      <c r="Q21" s="1">
        <f t="shared" si="6"/>
        <v>0</v>
      </c>
      <c r="R21" s="1">
        <f t="shared" si="7"/>
        <v>0</v>
      </c>
      <c r="S21" s="1">
        <f t="shared" si="8"/>
        <v>0</v>
      </c>
      <c r="T21" s="25" t="e">
        <f t="shared" si="9"/>
        <v>#DIV/0!</v>
      </c>
    </row>
    <row r="22" spans="1:20" ht="12.75">
      <c r="A22" s="14" t="s">
        <v>44</v>
      </c>
      <c r="B22" s="16"/>
      <c r="C22" s="16"/>
      <c r="D22" s="1">
        <f t="shared" si="4"/>
        <v>0</v>
      </c>
      <c r="E22" s="25" t="e">
        <f t="shared" si="0"/>
        <v>#DIV/0!</v>
      </c>
      <c r="G22" s="1"/>
      <c r="H22" s="16"/>
      <c r="I22" s="1">
        <f t="shared" si="5"/>
        <v>0</v>
      </c>
      <c r="J22" s="25" t="e">
        <f t="shared" si="1"/>
        <v>#DIV/0!</v>
      </c>
      <c r="K22" s="25"/>
      <c r="L22" s="1"/>
      <c r="M22" s="16"/>
      <c r="N22" s="1">
        <f t="shared" si="2"/>
        <v>0</v>
      </c>
      <c r="O22" s="25" t="e">
        <f t="shared" si="3"/>
        <v>#DIV/0!</v>
      </c>
      <c r="Q22" s="1">
        <f t="shared" si="6"/>
        <v>0</v>
      </c>
      <c r="R22" s="1">
        <f t="shared" si="7"/>
        <v>0</v>
      </c>
      <c r="S22" s="1">
        <f t="shared" si="8"/>
        <v>0</v>
      </c>
      <c r="T22" s="25" t="e">
        <f t="shared" si="9"/>
        <v>#DIV/0!</v>
      </c>
    </row>
    <row r="23" spans="1:20" ht="12.75">
      <c r="A23" s="14" t="s">
        <v>5</v>
      </c>
      <c r="B23" s="16"/>
      <c r="C23" s="16"/>
      <c r="D23" s="1">
        <f t="shared" si="4"/>
        <v>0</v>
      </c>
      <c r="E23" s="25" t="e">
        <f t="shared" si="0"/>
        <v>#DIV/0!</v>
      </c>
      <c r="G23" s="1"/>
      <c r="H23" s="16"/>
      <c r="I23" s="1">
        <f t="shared" si="5"/>
        <v>0</v>
      </c>
      <c r="J23" s="25" t="e">
        <f t="shared" si="1"/>
        <v>#DIV/0!</v>
      </c>
      <c r="K23" s="25"/>
      <c r="L23" s="1"/>
      <c r="M23" s="16"/>
      <c r="N23" s="1">
        <f t="shared" si="2"/>
        <v>0</v>
      </c>
      <c r="O23" s="25" t="e">
        <f t="shared" si="3"/>
        <v>#DIV/0!</v>
      </c>
      <c r="Q23" s="1">
        <f t="shared" si="6"/>
        <v>0</v>
      </c>
      <c r="R23" s="1">
        <f t="shared" si="7"/>
        <v>0</v>
      </c>
      <c r="S23" s="1">
        <f t="shared" si="8"/>
        <v>0</v>
      </c>
      <c r="T23" s="25" t="e">
        <f t="shared" si="9"/>
        <v>#DIV/0!</v>
      </c>
    </row>
    <row r="24" spans="1:20" ht="12.75">
      <c r="A24" s="14" t="s">
        <v>6</v>
      </c>
      <c r="B24" s="16"/>
      <c r="C24" s="16"/>
      <c r="D24" s="1">
        <f t="shared" si="4"/>
        <v>0</v>
      </c>
      <c r="E24" s="25" t="e">
        <f t="shared" si="0"/>
        <v>#DIV/0!</v>
      </c>
      <c r="G24" s="1"/>
      <c r="H24" s="16"/>
      <c r="I24" s="1">
        <f t="shared" si="5"/>
        <v>0</v>
      </c>
      <c r="J24" s="25" t="e">
        <f t="shared" si="1"/>
        <v>#DIV/0!</v>
      </c>
      <c r="K24" s="25"/>
      <c r="L24" s="1"/>
      <c r="M24" s="16"/>
      <c r="N24" s="1">
        <f t="shared" si="2"/>
        <v>0</v>
      </c>
      <c r="O24" s="25" t="e">
        <f t="shared" si="3"/>
        <v>#DIV/0!</v>
      </c>
      <c r="Q24" s="1">
        <f t="shared" si="6"/>
        <v>0</v>
      </c>
      <c r="R24" s="1">
        <f t="shared" si="7"/>
        <v>0</v>
      </c>
      <c r="S24" s="1">
        <f t="shared" si="8"/>
        <v>0</v>
      </c>
      <c r="T24" s="25" t="e">
        <f t="shared" si="9"/>
        <v>#DIV/0!</v>
      </c>
    </row>
    <row r="25" spans="1:20" ht="12.75">
      <c r="A25" s="14" t="s">
        <v>7</v>
      </c>
      <c r="B25" s="16"/>
      <c r="C25" s="16"/>
      <c r="D25" s="1">
        <f t="shared" si="4"/>
        <v>0</v>
      </c>
      <c r="E25" s="25" t="e">
        <f t="shared" si="0"/>
        <v>#DIV/0!</v>
      </c>
      <c r="G25" s="1"/>
      <c r="H25" s="16"/>
      <c r="I25" s="1">
        <f t="shared" si="5"/>
        <v>0</v>
      </c>
      <c r="J25" s="25" t="e">
        <f t="shared" si="1"/>
        <v>#DIV/0!</v>
      </c>
      <c r="K25" s="25"/>
      <c r="L25" s="1"/>
      <c r="M25" s="16"/>
      <c r="N25" s="1">
        <f t="shared" si="2"/>
        <v>0</v>
      </c>
      <c r="O25" s="25" t="e">
        <f t="shared" si="3"/>
        <v>#DIV/0!</v>
      </c>
      <c r="Q25" s="1">
        <f t="shared" si="6"/>
        <v>0</v>
      </c>
      <c r="R25" s="1">
        <f t="shared" si="7"/>
        <v>0</v>
      </c>
      <c r="S25" s="1">
        <f t="shared" si="8"/>
        <v>0</v>
      </c>
      <c r="T25" s="25" t="e">
        <f t="shared" si="9"/>
        <v>#DIV/0!</v>
      </c>
    </row>
    <row r="26" spans="1:20" ht="12.75">
      <c r="A26" s="14" t="s">
        <v>45</v>
      </c>
      <c r="B26" s="16"/>
      <c r="C26" s="16"/>
      <c r="D26" s="1">
        <f>C26-B26</f>
        <v>0</v>
      </c>
      <c r="E26" s="25" t="e">
        <f>D26/B26</f>
        <v>#DIV/0!</v>
      </c>
      <c r="G26" s="1"/>
      <c r="H26" s="16"/>
      <c r="I26" s="1">
        <f>H26-G26</f>
        <v>0</v>
      </c>
      <c r="J26" s="25" t="e">
        <f>I26/G26</f>
        <v>#DIV/0!</v>
      </c>
      <c r="K26" s="25"/>
      <c r="L26" s="1"/>
      <c r="M26" s="16"/>
      <c r="N26" s="1">
        <f>M26-L26</f>
        <v>0</v>
      </c>
      <c r="O26" s="25" t="e">
        <f>N26/L26</f>
        <v>#DIV/0!</v>
      </c>
      <c r="Q26" s="1">
        <f>G26+L26</f>
        <v>0</v>
      </c>
      <c r="R26" s="1">
        <f>H26+M26</f>
        <v>0</v>
      </c>
      <c r="S26" s="1">
        <f>R26-Q26</f>
        <v>0</v>
      </c>
      <c r="T26" s="25" t="e">
        <f>S26/Q26</f>
        <v>#DIV/0!</v>
      </c>
    </row>
    <row r="27" spans="1:20" ht="12.75">
      <c r="A27" s="14" t="s">
        <v>46</v>
      </c>
      <c r="B27" s="16"/>
      <c r="C27" s="16"/>
      <c r="D27" s="1">
        <f t="shared" si="4"/>
        <v>0</v>
      </c>
      <c r="E27" s="25" t="e">
        <f t="shared" si="0"/>
        <v>#DIV/0!</v>
      </c>
      <c r="G27" s="1"/>
      <c r="H27" s="16"/>
      <c r="I27" s="1">
        <f t="shared" si="5"/>
        <v>0</v>
      </c>
      <c r="J27" s="25" t="e">
        <f t="shared" si="1"/>
        <v>#DIV/0!</v>
      </c>
      <c r="K27" s="25"/>
      <c r="L27" s="1"/>
      <c r="M27" s="16"/>
      <c r="N27" s="1">
        <f t="shared" si="2"/>
        <v>0</v>
      </c>
      <c r="O27" s="25" t="e">
        <f t="shared" si="3"/>
        <v>#DIV/0!</v>
      </c>
      <c r="Q27" s="1">
        <f t="shared" si="6"/>
        <v>0</v>
      </c>
      <c r="R27" s="1">
        <f t="shared" si="7"/>
        <v>0</v>
      </c>
      <c r="S27" s="1">
        <f t="shared" si="8"/>
        <v>0</v>
      </c>
      <c r="T27" s="25" t="e">
        <f t="shared" si="9"/>
        <v>#DIV/0!</v>
      </c>
    </row>
    <row r="28" spans="1:20" ht="12.75">
      <c r="A28" s="14" t="s">
        <v>47</v>
      </c>
      <c r="B28" s="16"/>
      <c r="C28" s="16"/>
      <c r="D28" s="1">
        <f t="shared" si="4"/>
        <v>0</v>
      </c>
      <c r="E28" s="25" t="e">
        <f t="shared" si="0"/>
        <v>#DIV/0!</v>
      </c>
      <c r="G28" s="1"/>
      <c r="H28" s="16"/>
      <c r="I28" s="1">
        <f t="shared" si="5"/>
        <v>0</v>
      </c>
      <c r="J28" s="25" t="e">
        <f t="shared" si="1"/>
        <v>#DIV/0!</v>
      </c>
      <c r="K28" s="25"/>
      <c r="L28" s="1"/>
      <c r="M28" s="16"/>
      <c r="N28" s="1">
        <f t="shared" si="2"/>
        <v>0</v>
      </c>
      <c r="O28" s="25" t="e">
        <f t="shared" si="3"/>
        <v>#DIV/0!</v>
      </c>
      <c r="Q28" s="1">
        <f t="shared" si="6"/>
        <v>0</v>
      </c>
      <c r="R28" s="1">
        <f t="shared" si="7"/>
        <v>0</v>
      </c>
      <c r="S28" s="1">
        <f t="shared" si="8"/>
        <v>0</v>
      </c>
      <c r="T28" s="25" t="e">
        <f t="shared" si="9"/>
        <v>#DIV/0!</v>
      </c>
    </row>
    <row r="29" spans="1:20" ht="12.75">
      <c r="A29" s="14" t="s">
        <v>48</v>
      </c>
      <c r="B29" s="16"/>
      <c r="C29" s="16"/>
      <c r="D29" s="1">
        <f t="shared" si="4"/>
        <v>0</v>
      </c>
      <c r="E29" s="25" t="e">
        <f t="shared" si="0"/>
        <v>#DIV/0!</v>
      </c>
      <c r="G29" s="1"/>
      <c r="H29" s="16"/>
      <c r="I29" s="1">
        <f t="shared" si="5"/>
        <v>0</v>
      </c>
      <c r="J29" s="25" t="e">
        <f t="shared" si="1"/>
        <v>#DIV/0!</v>
      </c>
      <c r="K29" s="25"/>
      <c r="L29" s="1"/>
      <c r="M29" s="16"/>
      <c r="N29" s="1">
        <f t="shared" si="2"/>
        <v>0</v>
      </c>
      <c r="O29" s="25" t="e">
        <f t="shared" si="3"/>
        <v>#DIV/0!</v>
      </c>
      <c r="Q29" s="1">
        <f t="shared" si="6"/>
        <v>0</v>
      </c>
      <c r="R29" s="1">
        <f t="shared" si="7"/>
        <v>0</v>
      </c>
      <c r="S29" s="1">
        <f t="shared" si="8"/>
        <v>0</v>
      </c>
      <c r="T29" s="25" t="e">
        <f t="shared" si="9"/>
        <v>#DIV/0!</v>
      </c>
    </row>
    <row r="30" spans="1:20" ht="12.75">
      <c r="A30" s="14" t="s">
        <v>49</v>
      </c>
      <c r="B30" s="16"/>
      <c r="C30" s="16"/>
      <c r="D30" s="1">
        <f t="shared" si="4"/>
        <v>0</v>
      </c>
      <c r="E30" s="25" t="e">
        <f t="shared" si="0"/>
        <v>#DIV/0!</v>
      </c>
      <c r="F30" s="28"/>
      <c r="G30" s="30"/>
      <c r="H30" s="16"/>
      <c r="I30" s="1">
        <f t="shared" si="5"/>
        <v>0</v>
      </c>
      <c r="J30" s="26" t="e">
        <f t="shared" si="1"/>
        <v>#DIV/0!</v>
      </c>
      <c r="K30" s="26"/>
      <c r="L30" s="30"/>
      <c r="M30" s="16"/>
      <c r="N30" s="30">
        <f t="shared" si="2"/>
        <v>0</v>
      </c>
      <c r="O30" s="26" t="e">
        <f t="shared" si="3"/>
        <v>#DIV/0!</v>
      </c>
      <c r="Q30" s="1">
        <f t="shared" si="6"/>
        <v>0</v>
      </c>
      <c r="R30" s="1">
        <f t="shared" si="7"/>
        <v>0</v>
      </c>
      <c r="S30" s="1">
        <f t="shared" si="8"/>
        <v>0</v>
      </c>
      <c r="T30" s="25" t="e">
        <f t="shared" si="9"/>
        <v>#DIV/0!</v>
      </c>
    </row>
    <row r="31" spans="1:20" ht="12.75">
      <c r="A31" s="14"/>
      <c r="B31" s="1"/>
      <c r="C31" s="1"/>
      <c r="D31" s="1"/>
      <c r="E31" s="25"/>
      <c r="G31" s="1"/>
      <c r="H31" s="1"/>
      <c r="I31" s="1"/>
      <c r="J31" s="26"/>
      <c r="K31" s="26"/>
      <c r="L31" s="1"/>
      <c r="M31" s="1"/>
      <c r="N31" s="1"/>
      <c r="O31" s="26"/>
      <c r="T31" s="25"/>
    </row>
    <row r="32" spans="1:20" s="11" customFormat="1" ht="13.5" thickBot="1">
      <c r="A32" s="5" t="s">
        <v>2</v>
      </c>
      <c r="B32" s="31">
        <f>SUM(B7:B31)</f>
        <v>0</v>
      </c>
      <c r="C32" s="31">
        <f>SUM(C7:C31)</f>
        <v>0</v>
      </c>
      <c r="D32" s="31">
        <f>SUM(D7:D31)</f>
        <v>0</v>
      </c>
      <c r="E32" s="25" t="e">
        <f>D32/B32</f>
        <v>#DIV/0!</v>
      </c>
      <c r="F32"/>
      <c r="G32" s="31">
        <f>SUM(G7:G31)</f>
        <v>0</v>
      </c>
      <c r="H32" s="31">
        <f>SUM(H7:H31)</f>
        <v>0</v>
      </c>
      <c r="I32" s="31">
        <f>SUM(I7:I31)</f>
        <v>0</v>
      </c>
      <c r="J32" s="27" t="e">
        <f>I32/G32</f>
        <v>#DIV/0!</v>
      </c>
      <c r="K32" s="27"/>
      <c r="L32" s="31">
        <f>SUM(L7:L31)</f>
        <v>0</v>
      </c>
      <c r="M32" s="31">
        <f>SUM(M7:M31)</f>
        <v>0</v>
      </c>
      <c r="N32" s="31">
        <f>SUM(N7:N31)</f>
        <v>0</v>
      </c>
      <c r="O32" s="27" t="e">
        <f>N32/L32</f>
        <v>#DIV/0!</v>
      </c>
      <c r="Q32" s="31">
        <f>SUM(Q7:Q31)</f>
        <v>0</v>
      </c>
      <c r="R32" s="31">
        <f>SUM(R7:R31)</f>
        <v>0</v>
      </c>
      <c r="S32" s="31">
        <f>SUM(S7:S31)</f>
        <v>0</v>
      </c>
      <c r="T32" s="35" t="e">
        <f t="shared" si="9"/>
        <v>#DIV/0!</v>
      </c>
    </row>
    <row r="33" spans="5:15" ht="13.5" thickTop="1">
      <c r="E33" s="28"/>
      <c r="J33" s="28"/>
      <c r="K33" s="28"/>
      <c r="O33" s="28"/>
    </row>
  </sheetData>
  <printOptions horizontalCentered="1"/>
  <pageMargins left="0" right="0" top="1" bottom="1" header="0.5" footer="0.5"/>
  <pageSetup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7" sqref="B7"/>
    </sheetView>
  </sheetViews>
  <sheetFormatPr defaultColWidth="9.140625" defaultRowHeight="12.75"/>
  <cols>
    <col min="1" max="1" width="3.7109375" style="22" customWidth="1"/>
    <col min="2" max="2" width="25.7109375" style="13" customWidth="1"/>
    <col min="3" max="8" width="14.7109375" style="12" customWidth="1"/>
    <col min="9" max="16384" width="9.140625" style="13" customWidth="1"/>
  </cols>
  <sheetData>
    <row r="1" spans="1:8" ht="12.75">
      <c r="A1" s="40" t="s">
        <v>66</v>
      </c>
      <c r="B1" s="40"/>
      <c r="C1" s="40"/>
      <c r="D1" s="40"/>
      <c r="E1" s="40"/>
      <c r="F1" s="40"/>
      <c r="G1" s="40"/>
      <c r="H1" s="40"/>
    </row>
    <row r="2" spans="1:8" ht="12.75">
      <c r="A2" s="40" t="s">
        <v>57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64</v>
      </c>
      <c r="B3" s="40"/>
      <c r="C3" s="40"/>
      <c r="D3" s="40"/>
      <c r="E3" s="40"/>
      <c r="F3" s="40"/>
      <c r="G3" s="40"/>
      <c r="H3" s="40"/>
    </row>
    <row r="4" spans="1:8" ht="12.75">
      <c r="A4" s="40" t="s">
        <v>68</v>
      </c>
      <c r="B4" s="40"/>
      <c r="C4" s="40"/>
      <c r="D4" s="40"/>
      <c r="E4" s="40"/>
      <c r="F4" s="40"/>
      <c r="G4" s="40"/>
      <c r="H4" s="40"/>
    </row>
    <row r="5" spans="1:8" ht="12.75">
      <c r="A5" s="41">
        <v>37602</v>
      </c>
      <c r="B5" s="41"/>
      <c r="C5" s="41"/>
      <c r="D5" s="41"/>
      <c r="E5" s="41"/>
      <c r="F5" s="41"/>
      <c r="G5" s="41"/>
      <c r="H5" s="41"/>
    </row>
    <row r="6" spans="1:8" ht="13.5" thickBot="1">
      <c r="A6" s="17"/>
      <c r="B6" s="14"/>
      <c r="C6" s="16"/>
      <c r="D6" s="16"/>
      <c r="E6" s="16"/>
      <c r="F6" s="16"/>
      <c r="G6" s="16"/>
      <c r="H6" s="15"/>
    </row>
    <row r="7" spans="1:8" ht="13.5" thickTop="1">
      <c r="A7" s="19"/>
      <c r="B7" s="20"/>
      <c r="C7" s="21"/>
      <c r="D7" s="7" t="s">
        <v>63</v>
      </c>
      <c r="E7" s="9"/>
      <c r="F7" s="7" t="s">
        <v>63</v>
      </c>
      <c r="G7" s="21"/>
      <c r="H7" s="7" t="s">
        <v>63</v>
      </c>
    </row>
    <row r="8" spans="1:8" ht="13.5" thickBot="1">
      <c r="A8" s="6"/>
      <c r="B8" s="8" t="s">
        <v>50</v>
      </c>
      <c r="C8" s="4" t="s">
        <v>51</v>
      </c>
      <c r="D8" s="4" t="s">
        <v>51</v>
      </c>
      <c r="E8" s="4" t="s">
        <v>52</v>
      </c>
      <c r="F8" s="4" t="s">
        <v>52</v>
      </c>
      <c r="G8" s="3" t="s">
        <v>54</v>
      </c>
      <c r="H8" s="3" t="s">
        <v>54</v>
      </c>
    </row>
    <row r="9" spans="1:8" ht="13.5" thickTop="1">
      <c r="A9" s="17"/>
      <c r="B9" s="14"/>
      <c r="C9" s="16"/>
      <c r="D9" s="16"/>
      <c r="E9" s="16"/>
      <c r="F9" s="16"/>
      <c r="G9" s="16"/>
      <c r="H9" s="15"/>
    </row>
    <row r="10" spans="1:8" ht="12.75">
      <c r="A10" s="17" t="s">
        <v>0</v>
      </c>
      <c r="B10" s="14" t="s">
        <v>32</v>
      </c>
      <c r="C10" s="16"/>
      <c r="D10" s="32">
        <f>C10/197235</f>
        <v>0</v>
      </c>
      <c r="E10" s="16"/>
      <c r="F10" s="32">
        <f>E10/58561</f>
        <v>0</v>
      </c>
      <c r="G10" s="16"/>
      <c r="H10" s="18">
        <f>G10/858445</f>
        <v>0</v>
      </c>
    </row>
    <row r="11" spans="1:8" ht="12.75">
      <c r="A11" s="17" t="s">
        <v>60</v>
      </c>
      <c r="B11" s="14" t="s">
        <v>33</v>
      </c>
      <c r="C11" s="16"/>
      <c r="D11" s="32">
        <f aca="true" t="shared" si="0" ref="D11:D33">C11/197235</f>
        <v>0</v>
      </c>
      <c r="E11" s="16"/>
      <c r="F11" s="32">
        <f aca="true" t="shared" si="1" ref="F11:F33">E11/58561</f>
        <v>0</v>
      </c>
      <c r="G11" s="16"/>
      <c r="H11" s="18">
        <f aca="true" t="shared" si="2" ref="H11:H33">G11/858445</f>
        <v>0</v>
      </c>
    </row>
    <row r="12" spans="1:8" ht="12.75">
      <c r="A12" s="17" t="s">
        <v>28</v>
      </c>
      <c r="B12" s="14" t="s">
        <v>27</v>
      </c>
      <c r="C12" s="16"/>
      <c r="D12" s="32">
        <f t="shared" si="0"/>
        <v>0</v>
      </c>
      <c r="E12" s="16"/>
      <c r="F12" s="32">
        <f t="shared" si="1"/>
        <v>0</v>
      </c>
      <c r="G12" s="16"/>
      <c r="H12" s="18">
        <f t="shared" si="2"/>
        <v>0</v>
      </c>
    </row>
    <row r="13" spans="1:8" ht="12.75">
      <c r="A13" s="17" t="s">
        <v>26</v>
      </c>
      <c r="B13" s="14" t="s">
        <v>34</v>
      </c>
      <c r="C13" s="16"/>
      <c r="D13" s="32">
        <f t="shared" si="0"/>
        <v>0</v>
      </c>
      <c r="E13" s="16"/>
      <c r="F13" s="32">
        <f t="shared" si="1"/>
        <v>0</v>
      </c>
      <c r="G13" s="16"/>
      <c r="H13" s="18">
        <f t="shared" si="2"/>
        <v>0</v>
      </c>
    </row>
    <row r="14" spans="1:8" ht="12.75">
      <c r="A14" s="17" t="s">
        <v>25</v>
      </c>
      <c r="B14" s="14" t="s">
        <v>8</v>
      </c>
      <c r="C14" s="16"/>
      <c r="D14" s="32">
        <f t="shared" si="0"/>
        <v>0</v>
      </c>
      <c r="E14" s="16"/>
      <c r="F14" s="32">
        <f t="shared" si="1"/>
        <v>0</v>
      </c>
      <c r="G14" s="16"/>
      <c r="H14" s="18">
        <f t="shared" si="2"/>
        <v>0</v>
      </c>
    </row>
    <row r="15" spans="1:8" ht="12.75">
      <c r="A15" s="17" t="s">
        <v>24</v>
      </c>
      <c r="B15" s="14" t="s">
        <v>35</v>
      </c>
      <c r="C15" s="16"/>
      <c r="D15" s="32">
        <f t="shared" si="0"/>
        <v>0</v>
      </c>
      <c r="E15" s="16"/>
      <c r="F15" s="32">
        <f t="shared" si="1"/>
        <v>0</v>
      </c>
      <c r="G15" s="16"/>
      <c r="H15" s="18">
        <f t="shared" si="2"/>
        <v>0</v>
      </c>
    </row>
    <row r="16" spans="1:8" ht="12.75">
      <c r="A16" s="17" t="s">
        <v>23</v>
      </c>
      <c r="B16" s="14" t="s">
        <v>36</v>
      </c>
      <c r="C16" s="16"/>
      <c r="D16" s="32">
        <f t="shared" si="0"/>
        <v>0</v>
      </c>
      <c r="E16" s="16"/>
      <c r="F16" s="32">
        <f t="shared" si="1"/>
        <v>0</v>
      </c>
      <c r="G16" s="16"/>
      <c r="H16" s="18">
        <f t="shared" si="2"/>
        <v>0</v>
      </c>
    </row>
    <row r="17" spans="1:8" ht="12.75">
      <c r="A17" s="17" t="s">
        <v>22</v>
      </c>
      <c r="B17" s="14" t="s">
        <v>37</v>
      </c>
      <c r="C17" s="16"/>
      <c r="D17" s="32">
        <f t="shared" si="0"/>
        <v>0</v>
      </c>
      <c r="E17" s="16"/>
      <c r="F17" s="32">
        <f t="shared" si="1"/>
        <v>0</v>
      </c>
      <c r="G17" s="16"/>
      <c r="H17" s="18">
        <f t="shared" si="2"/>
        <v>0</v>
      </c>
    </row>
    <row r="18" spans="1:8" ht="12.75">
      <c r="A18" s="17" t="s">
        <v>21</v>
      </c>
      <c r="B18" s="14" t="s">
        <v>38</v>
      </c>
      <c r="C18" s="16"/>
      <c r="D18" s="32">
        <f t="shared" si="0"/>
        <v>0</v>
      </c>
      <c r="E18" s="16"/>
      <c r="F18" s="32">
        <f t="shared" si="1"/>
        <v>0</v>
      </c>
      <c r="G18" s="16"/>
      <c r="H18" s="18">
        <f t="shared" si="2"/>
        <v>0</v>
      </c>
    </row>
    <row r="19" spans="1:8" ht="12.75">
      <c r="A19" s="17" t="s">
        <v>20</v>
      </c>
      <c r="B19" s="14" t="s">
        <v>39</v>
      </c>
      <c r="C19" s="16"/>
      <c r="D19" s="32">
        <f t="shared" si="0"/>
        <v>0</v>
      </c>
      <c r="E19" s="16"/>
      <c r="F19" s="32">
        <f t="shared" si="1"/>
        <v>0</v>
      </c>
      <c r="G19" s="16"/>
      <c r="H19" s="18">
        <f t="shared" si="2"/>
        <v>0</v>
      </c>
    </row>
    <row r="20" spans="1:8" ht="12.75">
      <c r="A20" s="17" t="s">
        <v>19</v>
      </c>
      <c r="B20" s="17" t="s">
        <v>40</v>
      </c>
      <c r="C20" s="16"/>
      <c r="D20" s="32">
        <f t="shared" si="0"/>
        <v>0</v>
      </c>
      <c r="E20" s="16"/>
      <c r="F20" s="32">
        <f t="shared" si="1"/>
        <v>0</v>
      </c>
      <c r="G20" s="16"/>
      <c r="H20" s="18">
        <f t="shared" si="2"/>
        <v>0</v>
      </c>
    </row>
    <row r="21" spans="1:8" ht="12.75">
      <c r="A21" s="17" t="s">
        <v>18</v>
      </c>
      <c r="B21" s="14" t="s">
        <v>41</v>
      </c>
      <c r="C21" s="16"/>
      <c r="D21" s="32">
        <f t="shared" si="0"/>
        <v>0</v>
      </c>
      <c r="E21" s="16"/>
      <c r="F21" s="32">
        <f t="shared" si="1"/>
        <v>0</v>
      </c>
      <c r="G21" s="16"/>
      <c r="H21" s="18">
        <f t="shared" si="2"/>
        <v>0</v>
      </c>
    </row>
    <row r="22" spans="1:8" ht="12.75">
      <c r="A22" s="17" t="s">
        <v>16</v>
      </c>
      <c r="B22" s="14" t="s">
        <v>42</v>
      </c>
      <c r="C22" s="16"/>
      <c r="D22" s="32">
        <f t="shared" si="0"/>
        <v>0</v>
      </c>
      <c r="E22" s="16"/>
      <c r="F22" s="32">
        <f t="shared" si="1"/>
        <v>0</v>
      </c>
      <c r="G22" s="16"/>
      <c r="H22" s="18">
        <f t="shared" si="2"/>
        <v>0</v>
      </c>
    </row>
    <row r="23" spans="1:8" ht="12.75">
      <c r="A23" s="17" t="s">
        <v>15</v>
      </c>
      <c r="B23" s="14" t="s">
        <v>43</v>
      </c>
      <c r="C23" s="16"/>
      <c r="D23" s="32">
        <f t="shared" si="0"/>
        <v>0</v>
      </c>
      <c r="E23" s="16"/>
      <c r="F23" s="32">
        <f t="shared" si="1"/>
        <v>0</v>
      </c>
      <c r="G23" s="16"/>
      <c r="H23" s="18">
        <f t="shared" si="2"/>
        <v>0</v>
      </c>
    </row>
    <row r="24" spans="1:8" ht="12.75">
      <c r="A24" s="17" t="s">
        <v>14</v>
      </c>
      <c r="B24" s="14" t="s">
        <v>44</v>
      </c>
      <c r="C24" s="16"/>
      <c r="D24" s="32">
        <f t="shared" si="0"/>
        <v>0</v>
      </c>
      <c r="E24" s="16"/>
      <c r="F24" s="32">
        <f t="shared" si="1"/>
        <v>0</v>
      </c>
      <c r="G24" s="16"/>
      <c r="H24" s="18">
        <f t="shared" si="2"/>
        <v>0</v>
      </c>
    </row>
    <row r="25" spans="1:8" ht="12.75">
      <c r="A25" s="17" t="s">
        <v>13</v>
      </c>
      <c r="B25" s="14" t="s">
        <v>5</v>
      </c>
      <c r="C25" s="16"/>
      <c r="D25" s="32">
        <f t="shared" si="0"/>
        <v>0</v>
      </c>
      <c r="E25" s="16"/>
      <c r="F25" s="32">
        <f t="shared" si="1"/>
        <v>0</v>
      </c>
      <c r="G25" s="16"/>
      <c r="H25" s="18">
        <f t="shared" si="2"/>
        <v>0</v>
      </c>
    </row>
    <row r="26" spans="1:8" ht="12.75">
      <c r="A26" s="17" t="s">
        <v>12</v>
      </c>
      <c r="B26" s="14" t="s">
        <v>6</v>
      </c>
      <c r="C26" s="16"/>
      <c r="D26" s="32">
        <f t="shared" si="0"/>
        <v>0</v>
      </c>
      <c r="E26" s="16"/>
      <c r="F26" s="32">
        <f t="shared" si="1"/>
        <v>0</v>
      </c>
      <c r="G26" s="16"/>
      <c r="H26" s="18">
        <f t="shared" si="2"/>
        <v>0</v>
      </c>
    </row>
    <row r="27" spans="1:8" ht="12.75">
      <c r="A27" s="17" t="s">
        <v>11</v>
      </c>
      <c r="B27" s="14" t="s">
        <v>7</v>
      </c>
      <c r="C27" s="16"/>
      <c r="D27" s="32">
        <f t="shared" si="0"/>
        <v>0</v>
      </c>
      <c r="E27" s="16"/>
      <c r="F27" s="32">
        <f t="shared" si="1"/>
        <v>0</v>
      </c>
      <c r="G27" s="16"/>
      <c r="H27" s="18">
        <f t="shared" si="2"/>
        <v>0</v>
      </c>
    </row>
    <row r="28" spans="1:8" ht="12.75">
      <c r="A28" s="17" t="s">
        <v>10</v>
      </c>
      <c r="B28" s="14" t="s">
        <v>45</v>
      </c>
      <c r="C28" s="16"/>
      <c r="D28" s="32">
        <f t="shared" si="0"/>
        <v>0</v>
      </c>
      <c r="E28" s="16"/>
      <c r="F28" s="32">
        <f t="shared" si="1"/>
        <v>0</v>
      </c>
      <c r="G28" s="16"/>
      <c r="H28" s="18">
        <f t="shared" si="2"/>
        <v>0</v>
      </c>
    </row>
    <row r="29" spans="1:8" ht="12.75">
      <c r="A29" s="17" t="s">
        <v>9</v>
      </c>
      <c r="B29" s="14" t="s">
        <v>46</v>
      </c>
      <c r="C29" s="16"/>
      <c r="D29" s="32">
        <f t="shared" si="0"/>
        <v>0</v>
      </c>
      <c r="E29" s="16"/>
      <c r="F29" s="32">
        <f t="shared" si="1"/>
        <v>0</v>
      </c>
      <c r="G29" s="16"/>
      <c r="H29" s="18">
        <f t="shared" si="2"/>
        <v>0</v>
      </c>
    </row>
    <row r="30" spans="1:8" ht="12.75">
      <c r="A30" s="17" t="s">
        <v>4</v>
      </c>
      <c r="B30" s="14" t="s">
        <v>47</v>
      </c>
      <c r="C30" s="16"/>
      <c r="D30" s="32">
        <f t="shared" si="0"/>
        <v>0</v>
      </c>
      <c r="E30" s="16"/>
      <c r="F30" s="32">
        <f t="shared" si="1"/>
        <v>0</v>
      </c>
      <c r="G30" s="16"/>
      <c r="H30" s="18">
        <f t="shared" si="2"/>
        <v>0</v>
      </c>
    </row>
    <row r="31" spans="1:8" ht="12.75">
      <c r="A31" s="17" t="s">
        <v>3</v>
      </c>
      <c r="B31" s="14" t="s">
        <v>48</v>
      </c>
      <c r="C31" s="16"/>
      <c r="D31" s="32">
        <f t="shared" si="0"/>
        <v>0</v>
      </c>
      <c r="E31" s="16"/>
      <c r="F31" s="32">
        <f t="shared" si="1"/>
        <v>0</v>
      </c>
      <c r="G31" s="16"/>
      <c r="H31" s="18">
        <f t="shared" si="2"/>
        <v>0</v>
      </c>
    </row>
    <row r="32" spans="1:8" ht="12.75">
      <c r="A32" s="17" t="s">
        <v>1</v>
      </c>
      <c r="B32" s="14" t="s">
        <v>49</v>
      </c>
      <c r="C32" s="16"/>
      <c r="D32" s="32">
        <f t="shared" si="0"/>
        <v>0</v>
      </c>
      <c r="E32" s="16"/>
      <c r="F32" s="32">
        <f t="shared" si="1"/>
        <v>0</v>
      </c>
      <c r="G32" s="16"/>
      <c r="H32" s="18">
        <f t="shared" si="2"/>
        <v>0</v>
      </c>
    </row>
    <row r="33" spans="1:8" ht="12.75">
      <c r="A33" s="17" t="s">
        <v>31</v>
      </c>
      <c r="B33" s="14" t="s">
        <v>30</v>
      </c>
      <c r="C33" s="16"/>
      <c r="D33" s="32">
        <f t="shared" si="0"/>
        <v>0</v>
      </c>
      <c r="E33" s="16"/>
      <c r="F33" s="32">
        <f t="shared" si="1"/>
        <v>0</v>
      </c>
      <c r="G33" s="16"/>
      <c r="H33" s="18">
        <f t="shared" si="2"/>
        <v>0</v>
      </c>
    </row>
    <row r="34" spans="1:8" ht="12.75">
      <c r="A34" s="17"/>
      <c r="B34" s="14"/>
      <c r="C34" s="16"/>
      <c r="D34" s="16"/>
      <c r="E34" s="16"/>
      <c r="F34" s="16"/>
      <c r="G34" s="16"/>
      <c r="H34" s="18"/>
    </row>
    <row r="35" spans="1:8" ht="13.5" thickBot="1">
      <c r="A35" s="17"/>
      <c r="B35" s="14" t="s">
        <v>2</v>
      </c>
      <c r="C35" s="29">
        <f>SUM(C10:C34)</f>
        <v>0</v>
      </c>
      <c r="D35" s="16"/>
      <c r="E35" s="29">
        <f>SUM(E10:E34)</f>
        <v>0</v>
      </c>
      <c r="F35" s="16"/>
      <c r="G35" s="29">
        <f>SUM(G10:G34)</f>
        <v>0</v>
      </c>
      <c r="H35" s="18">
        <f>SUM(H10:H34)</f>
        <v>0</v>
      </c>
    </row>
    <row r="36" spans="1:8" ht="13.5" thickTop="1">
      <c r="A36" s="17"/>
      <c r="B36" s="14"/>
      <c r="C36" s="16"/>
      <c r="D36" s="16"/>
      <c r="E36" s="16"/>
      <c r="F36" s="16"/>
      <c r="G36" s="16"/>
      <c r="H36" s="18"/>
    </row>
    <row r="37" spans="1:8" ht="12.75">
      <c r="A37" s="17"/>
      <c r="B37" s="14"/>
      <c r="C37" s="16"/>
      <c r="D37" s="16"/>
      <c r="E37" s="16"/>
      <c r="F37" s="16"/>
      <c r="G37" s="16"/>
      <c r="H37" s="18"/>
    </row>
    <row r="38" spans="1:8" ht="12.75">
      <c r="A38" s="17"/>
      <c r="B38" s="14"/>
      <c r="C38" s="16"/>
      <c r="D38" s="16"/>
      <c r="E38" s="16"/>
      <c r="F38" s="16"/>
      <c r="G38" s="16"/>
      <c r="H38" s="18"/>
    </row>
    <row r="39" spans="1:8" ht="12.75">
      <c r="A39" s="17"/>
      <c r="B39" s="14"/>
      <c r="C39" s="16"/>
      <c r="D39" s="16"/>
      <c r="E39" s="16"/>
      <c r="F39" s="16"/>
      <c r="G39" s="16"/>
      <c r="H39" s="18"/>
    </row>
    <row r="40" spans="1:8" ht="12.75">
      <c r="A40" s="17"/>
      <c r="B40" s="14"/>
      <c r="C40" s="16"/>
      <c r="D40" s="16"/>
      <c r="E40" s="16"/>
      <c r="F40" s="16"/>
      <c r="G40" s="16"/>
      <c r="H40" s="18"/>
    </row>
    <row r="41" spans="1:8" ht="12.75">
      <c r="A41" s="17"/>
      <c r="B41" s="14"/>
      <c r="C41" s="16"/>
      <c r="D41" s="16"/>
      <c r="E41" s="16"/>
      <c r="F41" s="16"/>
      <c r="G41" s="16"/>
      <c r="H41" s="18"/>
    </row>
    <row r="42" spans="1:8" ht="12.75">
      <c r="A42" s="17"/>
      <c r="B42" s="14"/>
      <c r="C42" s="16"/>
      <c r="D42" s="16"/>
      <c r="E42" s="16"/>
      <c r="F42" s="16"/>
      <c r="G42" s="16"/>
      <c r="H42" s="18"/>
    </row>
    <row r="43" spans="1:8" ht="12.75">
      <c r="A43" s="17"/>
      <c r="B43" s="14"/>
      <c r="C43" s="16"/>
      <c r="D43" s="16"/>
      <c r="E43" s="16"/>
      <c r="F43" s="16"/>
      <c r="G43" s="16"/>
      <c r="H43" s="18"/>
    </row>
    <row r="44" spans="1:8" ht="12.75">
      <c r="A44" s="17"/>
      <c r="B44" s="14"/>
      <c r="C44" s="16"/>
      <c r="D44" s="16"/>
      <c r="E44" s="16"/>
      <c r="F44" s="16"/>
      <c r="G44" s="16"/>
      <c r="H44" s="18"/>
    </row>
    <row r="45" spans="1:8" ht="12.75">
      <c r="A45" s="17"/>
      <c r="B45" s="14"/>
      <c r="C45" s="16"/>
      <c r="D45" s="16"/>
      <c r="E45" s="16"/>
      <c r="F45" s="16"/>
      <c r="G45" s="16"/>
      <c r="H45" s="18"/>
    </row>
    <row r="46" spans="1:8" ht="12.75">
      <c r="A46" s="17"/>
      <c r="B46" s="14"/>
      <c r="C46" s="16"/>
      <c r="D46" s="16"/>
      <c r="E46" s="16"/>
      <c r="F46" s="16"/>
      <c r="G46" s="16"/>
      <c r="H46" s="18"/>
    </row>
    <row r="47" spans="1:8" ht="12.75">
      <c r="A47" s="17"/>
      <c r="B47" s="14"/>
      <c r="C47" s="16"/>
      <c r="D47" s="16"/>
      <c r="E47" s="16"/>
      <c r="F47" s="16"/>
      <c r="G47" s="16"/>
      <c r="H47" s="18"/>
    </row>
    <row r="48" spans="1:8" ht="12.75">
      <c r="A48" s="17"/>
      <c r="B48" s="14"/>
      <c r="C48" s="16"/>
      <c r="D48" s="16"/>
      <c r="E48" s="16"/>
      <c r="F48" s="16"/>
      <c r="G48" s="16"/>
      <c r="H48" s="18"/>
    </row>
    <row r="49" spans="1:8" ht="12.75">
      <c r="A49" s="17"/>
      <c r="B49" s="14"/>
      <c r="C49" s="16"/>
      <c r="D49" s="16"/>
      <c r="E49" s="16"/>
      <c r="F49" s="16"/>
      <c r="G49" s="16"/>
      <c r="H49" s="18"/>
    </row>
    <row r="50" spans="1:8" ht="12.75">
      <c r="A50" s="17"/>
      <c r="B50" s="14"/>
      <c r="C50" s="16"/>
      <c r="D50" s="16"/>
      <c r="E50" s="16"/>
      <c r="F50" s="16"/>
      <c r="G50" s="16"/>
      <c r="H50" s="18"/>
    </row>
  </sheetData>
  <mergeCells count="5">
    <mergeCell ref="A5:H5"/>
    <mergeCell ref="A1:H1"/>
    <mergeCell ref="A2:H2"/>
    <mergeCell ref="A3:H3"/>
    <mergeCell ref="A4:H4"/>
  </mergeCells>
  <printOptions horizontalCentered="1"/>
  <pageMargins left="0" right="0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Wancowicz</dc:creator>
  <cp:keywords/>
  <dc:description/>
  <cp:lastModifiedBy>KDeCosta</cp:lastModifiedBy>
  <cp:lastPrinted>2005-02-18T19:34:05Z</cp:lastPrinted>
  <dcterms:created xsi:type="dcterms:W3CDTF">1999-12-23T14:13:19Z</dcterms:created>
  <dcterms:modified xsi:type="dcterms:W3CDTF">2006-09-07T19:47:28Z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32400.0000000000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